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g-2017\02-AW-Compta\2020\"/>
    </mc:Choice>
  </mc:AlternateContent>
  <bookViews>
    <workbookView xWindow="0" yWindow="0" windowWidth="20400" windowHeight="7755" tabRatio="643" activeTab="12"/>
  </bookViews>
  <sheets>
    <sheet name="Janv" sheetId="8" r:id="rId1"/>
    <sheet name="Fév" sheetId="2" r:id="rId2"/>
    <sheet name="Mars" sheetId="9" r:id="rId3"/>
    <sheet name="Avril" sheetId="3" r:id="rId4"/>
    <sheet name="Mai" sheetId="7" r:id="rId5"/>
    <sheet name="Juin" sheetId="6" r:id="rId6"/>
    <sheet name="Juil" sheetId="5" r:id="rId7"/>
    <sheet name="Août" sheetId="4" r:id="rId8"/>
    <sheet name="Sept" sheetId="11" r:id="rId9"/>
    <sheet name="Oct" sheetId="12" r:id="rId10"/>
    <sheet name="Nov" sheetId="13" r:id="rId11"/>
    <sheet name="Dec" sheetId="14" r:id="rId12"/>
    <sheet name="2020" sheetId="15" r:id="rId13"/>
  </sheets>
  <definedNames>
    <definedName name="_xlnm.Print_Area" localSheetId="7">Août!$A$1:$G$12</definedName>
    <definedName name="_xlnm.Print_Area" localSheetId="11">Dec!$A$1:$G$15</definedName>
    <definedName name="_xlnm.Print_Area" localSheetId="6">Juil!$A$1:$G$19</definedName>
    <definedName name="_xlnm.Print_Area" localSheetId="4">Mai!$B$3:$G$16</definedName>
    <definedName name="_xlnm.Print_Area" localSheetId="10">Nov!$B$1:$G$17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5" l="1"/>
  <c r="F9" i="15"/>
  <c r="F8" i="15" s="1"/>
  <c r="F7" i="15" s="1"/>
  <c r="F6" i="15" s="1"/>
  <c r="F5" i="15" s="1"/>
  <c r="F4" i="15" s="1"/>
  <c r="F3" i="15" s="1"/>
  <c r="F2" i="15" s="1"/>
  <c r="F19" i="15"/>
  <c r="F30" i="15"/>
  <c r="F29" i="15" s="1"/>
  <c r="F28" i="15" s="1"/>
  <c r="F27" i="15" s="1"/>
  <c r="F26" i="15" s="1"/>
  <c r="F25" i="15" s="1"/>
  <c r="F24" i="15" s="1"/>
  <c r="F23" i="15" s="1"/>
  <c r="F22" i="15" s="1"/>
  <c r="F21" i="15" s="1"/>
  <c r="F18" i="15"/>
  <c r="F17" i="15" s="1"/>
  <c r="F16" i="15" s="1"/>
  <c r="F15" i="15" s="1"/>
  <c r="F14" i="15" s="1"/>
  <c r="F13" i="15" s="1"/>
  <c r="F12" i="15" s="1"/>
  <c r="F11" i="14" l="1"/>
  <c r="F10" i="14" s="1"/>
  <c r="F9" i="14" s="1"/>
  <c r="F8" i="14" s="1"/>
  <c r="F7" i="14" s="1"/>
  <c r="F6" i="14" s="1"/>
  <c r="F5" i="14" s="1"/>
  <c r="F4" i="14" s="1"/>
  <c r="F3" i="14" s="1"/>
  <c r="F11" i="13" l="1"/>
  <c r="F10" i="13"/>
  <c r="F9" i="13" s="1"/>
  <c r="F8" i="13" s="1"/>
  <c r="F7" i="13" s="1"/>
  <c r="F6" i="13" s="1"/>
  <c r="F5" i="13" s="1"/>
  <c r="F4" i="13" s="1"/>
  <c r="G98" i="15" l="1"/>
  <c r="F71" i="15"/>
  <c r="F70" i="15" s="1"/>
  <c r="F69" i="15" s="1"/>
  <c r="F68" i="15" s="1"/>
  <c r="F67" i="15" s="1"/>
  <c r="F66" i="15" s="1"/>
  <c r="F65" i="15" s="1"/>
  <c r="F64" i="15" s="1"/>
  <c r="F63" i="15" s="1"/>
  <c r="F62" i="15" s="1"/>
  <c r="F61" i="15" s="1"/>
  <c r="F60" i="15" s="1"/>
  <c r="F59" i="15" s="1"/>
  <c r="F58" i="15" s="1"/>
  <c r="F57" i="15" s="1"/>
  <c r="F17" i="5"/>
  <c r="F16" i="5" s="1"/>
  <c r="F15" i="5" s="1"/>
  <c r="F14" i="5" s="1"/>
  <c r="F13" i="5" s="1"/>
  <c r="F12" i="5" s="1"/>
  <c r="F11" i="5" s="1"/>
  <c r="F10" i="5" s="1"/>
  <c r="F9" i="5" s="1"/>
  <c r="F8" i="5" s="1"/>
  <c r="F7" i="5" s="1"/>
  <c r="F6" i="5" s="1"/>
  <c r="F5" i="5" s="1"/>
  <c r="F4" i="5" s="1"/>
  <c r="F18" i="5"/>
  <c r="F83" i="15"/>
  <c r="F82" i="15" s="1"/>
  <c r="F81" i="15" s="1"/>
  <c r="F80" i="15" s="1"/>
  <c r="F79" i="15" s="1"/>
  <c r="F78" i="15" s="1"/>
  <c r="F77" i="15" s="1"/>
  <c r="F76" i="15" s="1"/>
  <c r="F75" i="15" s="1"/>
  <c r="F74" i="15" s="1"/>
  <c r="F73" i="15" s="1"/>
  <c r="F13" i="6"/>
  <c r="F12" i="6" s="1"/>
  <c r="F11" i="6" s="1"/>
  <c r="F10" i="6" s="1"/>
  <c r="F9" i="6" s="1"/>
  <c r="F8" i="6" s="1"/>
  <c r="F7" i="6" s="1"/>
  <c r="F6" i="6" s="1"/>
  <c r="F5" i="6" s="1"/>
  <c r="F4" i="6" s="1"/>
  <c r="F14" i="6"/>
  <c r="G47" i="15"/>
  <c r="F46" i="15"/>
  <c r="F45" i="15" s="1"/>
  <c r="F44" i="15" s="1"/>
  <c r="F43" i="15" s="1"/>
  <c r="F42" i="15" s="1"/>
  <c r="F41" i="15" s="1"/>
  <c r="F40" i="15" s="1"/>
  <c r="F39" i="15" s="1"/>
  <c r="F38" i="15" s="1"/>
  <c r="F37" i="15" s="1"/>
  <c r="F36" i="15" s="1"/>
  <c r="F35" i="15" s="1"/>
  <c r="F34" i="15" s="1"/>
  <c r="F33" i="15" s="1"/>
  <c r="F32" i="15" s="1"/>
  <c r="G56" i="15"/>
  <c r="F55" i="15"/>
  <c r="F54" i="15" s="1"/>
  <c r="F53" i="15" s="1"/>
  <c r="F52" i="15" s="1"/>
  <c r="F51" i="15" s="1"/>
  <c r="F50" i="15" s="1"/>
  <c r="F49" i="15" s="1"/>
  <c r="F48" i="15" s="1"/>
  <c r="G72" i="15"/>
  <c r="G84" i="15"/>
  <c r="F97" i="15"/>
  <c r="F96" i="15" s="1"/>
  <c r="F95" i="15" s="1"/>
  <c r="F94" i="15" s="1"/>
  <c r="F93" i="15" s="1"/>
  <c r="F92" i="15" s="1"/>
  <c r="F91" i="15" s="1"/>
  <c r="F90" i="15" s="1"/>
  <c r="F89" i="15" s="1"/>
  <c r="F88" i="15" s="1"/>
  <c r="F87" i="15" s="1"/>
  <c r="F86" i="15" s="1"/>
  <c r="F85" i="15" s="1"/>
  <c r="G113" i="15"/>
  <c r="F112" i="15"/>
  <c r="F111" i="15" s="1"/>
  <c r="F110" i="15" s="1"/>
  <c r="F109" i="15" s="1"/>
  <c r="F108" i="15" s="1"/>
  <c r="F107" i="15" s="1"/>
  <c r="F106" i="15" s="1"/>
  <c r="F105" i="15" s="1"/>
  <c r="F104" i="15" s="1"/>
  <c r="F103" i="15" s="1"/>
  <c r="F102" i="15" s="1"/>
  <c r="F101" i="15" s="1"/>
  <c r="F100" i="15" s="1"/>
  <c r="F99" i="15" s="1"/>
  <c r="G124" i="15"/>
  <c r="F123" i="15"/>
  <c r="F122" i="15" s="1"/>
  <c r="F121" i="15" s="1"/>
  <c r="F120" i="15" s="1"/>
  <c r="F119" i="15" s="1"/>
  <c r="F118" i="15" s="1"/>
  <c r="F117" i="15" s="1"/>
  <c r="F116" i="15" s="1"/>
  <c r="F115" i="15" s="1"/>
  <c r="F114" i="15" s="1"/>
  <c r="G141" i="15"/>
  <c r="F140" i="15"/>
  <c r="F139" i="15" s="1"/>
  <c r="F138" i="15" s="1"/>
  <c r="F137" i="15" s="1"/>
  <c r="F136" i="15" s="1"/>
  <c r="F135" i="15" s="1"/>
  <c r="F134" i="15" s="1"/>
  <c r="F133" i="15" s="1"/>
  <c r="F132" i="15" s="1"/>
  <c r="F131" i="15" s="1"/>
  <c r="F130" i="15" s="1"/>
  <c r="F129" i="15" s="1"/>
  <c r="F128" i="15" s="1"/>
  <c r="F127" i="15" s="1"/>
  <c r="F126" i="15" s="1"/>
  <c r="F125" i="15" s="1"/>
  <c r="F152" i="15"/>
  <c r="F151" i="15" s="1"/>
  <c r="F150" i="15" s="1"/>
  <c r="F149" i="15" s="1"/>
  <c r="F148" i="15" s="1"/>
  <c r="F147" i="15" s="1"/>
  <c r="F146" i="15" s="1"/>
  <c r="F145" i="15" s="1"/>
  <c r="F144" i="15" s="1"/>
  <c r="F143" i="15" s="1"/>
  <c r="F142" i="15" s="1"/>
  <c r="F13" i="12"/>
  <c r="F12" i="12" s="1"/>
  <c r="F11" i="12" s="1"/>
  <c r="F10" i="12" s="1"/>
  <c r="F9" i="12" s="1"/>
  <c r="F8" i="12" s="1"/>
  <c r="F7" i="12" s="1"/>
  <c r="F6" i="12" s="1"/>
  <c r="F5" i="12" s="1"/>
  <c r="F4" i="12" s="1"/>
  <c r="G14" i="12"/>
  <c r="F17" i="11"/>
  <c r="F16" i="11" s="1"/>
  <c r="F15" i="11" s="1"/>
  <c r="F14" i="11" s="1"/>
  <c r="F13" i="11" s="1"/>
  <c r="F12" i="11" s="1"/>
  <c r="F11" i="11" s="1"/>
  <c r="F10" i="11" s="1"/>
  <c r="F9" i="11" s="1"/>
  <c r="F8" i="11" s="1"/>
  <c r="F7" i="11" s="1"/>
  <c r="F6" i="11" s="1"/>
  <c r="F5" i="11" s="1"/>
  <c r="F4" i="11" s="1"/>
  <c r="G19" i="11"/>
  <c r="F18" i="11"/>
  <c r="F9" i="4"/>
  <c r="F8" i="4" s="1"/>
  <c r="F7" i="4" s="1"/>
  <c r="F6" i="4" s="1"/>
  <c r="F5" i="4" s="1"/>
  <c r="F4" i="4" s="1"/>
  <c r="F10" i="4"/>
  <c r="F11" i="4"/>
  <c r="G12" i="4"/>
  <c r="G19" i="5"/>
  <c r="G15" i="6"/>
  <c r="F16" i="7"/>
  <c r="F15" i="7" s="1"/>
  <c r="F14" i="7" s="1"/>
  <c r="F13" i="7" s="1"/>
  <c r="F12" i="7" s="1"/>
  <c r="F11" i="7" s="1"/>
  <c r="F10" i="7" s="1"/>
  <c r="F9" i="7" s="1"/>
  <c r="F8" i="7" s="1"/>
  <c r="F7" i="7" s="1"/>
  <c r="F6" i="7" s="1"/>
  <c r="F5" i="7" s="1"/>
  <c r="F4" i="7" s="1"/>
  <c r="G17" i="7"/>
  <c r="G18" i="3"/>
  <c r="G14" i="9"/>
  <c r="G20" i="2"/>
  <c r="F17" i="3"/>
  <c r="F16" i="3" s="1"/>
  <c r="F15" i="3" s="1"/>
  <c r="F14" i="3" s="1"/>
  <c r="F13" i="3" s="1"/>
  <c r="F12" i="3" s="1"/>
  <c r="F11" i="3" s="1"/>
  <c r="F10" i="3" s="1"/>
  <c r="F9" i="3" s="1"/>
  <c r="F8" i="3" s="1"/>
  <c r="F7" i="3" s="1"/>
  <c r="F6" i="3" s="1"/>
  <c r="F5" i="3" s="1"/>
  <c r="F4" i="3" s="1"/>
  <c r="F13" i="9"/>
  <c r="F12" i="9" s="1"/>
  <c r="F11" i="9" s="1"/>
  <c r="F10" i="9" s="1"/>
  <c r="F9" i="9" s="1"/>
  <c r="F8" i="9" s="1"/>
  <c r="F7" i="9" s="1"/>
  <c r="F6" i="9" s="1"/>
  <c r="F5" i="9" s="1"/>
  <c r="F4" i="9" s="1"/>
  <c r="F14" i="8"/>
  <c r="F13" i="8"/>
  <c r="F12" i="8" s="1"/>
  <c r="F11" i="8" s="1"/>
  <c r="F10" i="8" s="1"/>
  <c r="F9" i="8" s="1"/>
  <c r="F8" i="8" s="1"/>
  <c r="F7" i="8" s="1"/>
  <c r="F6" i="8" s="1"/>
  <c r="F5" i="8" s="1"/>
  <c r="F4" i="8" s="1"/>
  <c r="F19" i="2" l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F7" i="2" s="1"/>
  <c r="F6" i="2" s="1"/>
  <c r="F5" i="2" s="1"/>
  <c r="F4" i="2" s="1"/>
</calcChain>
</file>

<file path=xl/sharedStrings.xml><?xml version="1.0" encoding="utf-8"?>
<sst xmlns="http://schemas.openxmlformats.org/spreadsheetml/2006/main" count="403" uniqueCount="133">
  <si>
    <t>VIR SEPA VERY FOODY</t>
  </si>
  <si>
    <t>PRLV B2B DGFIP</t>
  </si>
  <si>
    <t>CB APRR VILLEFRAN FACT 240220</t>
  </si>
  <si>
    <t>PRLV Bouygues Telecom</t>
  </si>
  <si>
    <t>CB OVH FACT 200220</t>
  </si>
  <si>
    <t>PRLV ADIS</t>
  </si>
  <si>
    <t>VIR SEPA S E S - EUROPE</t>
  </si>
  <si>
    <t>CB APRR VILLEFRAN FACT 130220</t>
  </si>
  <si>
    <t>VIR SEPA SARL BERNARD BIMBELOTE</t>
  </si>
  <si>
    <t>VIR SEPA ALPAC</t>
  </si>
  <si>
    <t>* COTISATION FORFAIT LCE</t>
  </si>
  <si>
    <t>PRLV Free Telecom</t>
  </si>
  <si>
    <t>PRLV HARMONIE MUTUELLE</t>
  </si>
  <si>
    <t>PRLV URSSAF RHONE ALPES</t>
  </si>
  <si>
    <t>VIR SEPA MLLE HABIBA AOUZAL</t>
  </si>
  <si>
    <t>Solde au 31/01/2020</t>
  </si>
  <si>
    <t>Solde au 29/02/2020</t>
  </si>
  <si>
    <t>Solde du 31/08/2020</t>
  </si>
  <si>
    <t>VIR SEPA TRESORERIE DU ROUSSILL</t>
  </si>
  <si>
    <t>Facture St Clair du Rhône</t>
  </si>
  <si>
    <t>Téléphonie</t>
  </si>
  <si>
    <t>CB 2CO.COM*SERANKI FACT 100820</t>
  </si>
  <si>
    <t>Se Ranking</t>
  </si>
  <si>
    <t>VIR SEPA HABIBA AOUZAL</t>
  </si>
  <si>
    <t>Rémunération</t>
  </si>
  <si>
    <t>Frais bancaires : à fournir</t>
  </si>
  <si>
    <t>Internet</t>
  </si>
  <si>
    <t>Solde du 31/07/2020</t>
  </si>
  <si>
    <t>VIR SEPA SARL CRECHE LES NIDS</t>
  </si>
  <si>
    <t>Facture Les nids douillets</t>
  </si>
  <si>
    <t>VIREMENT SEPA PAR INTERNET</t>
  </si>
  <si>
    <t>Aux Mille Eclats - F.2020.374</t>
  </si>
  <si>
    <t>Facture Auberives sur Varèze</t>
  </si>
  <si>
    <t>VIRIMENT PAR INTERNET</t>
  </si>
  <si>
    <t>In Extenso</t>
  </si>
  <si>
    <t>CHEQUE N 0000273</t>
  </si>
  <si>
    <t>Aux Milles Eclats - F.2020.179</t>
  </si>
  <si>
    <t>CB 2CO.COM*SERANKI FACT 100720</t>
  </si>
  <si>
    <t>CHEQUE N 0000271</t>
  </si>
  <si>
    <t>Loyer janvier</t>
  </si>
  <si>
    <t>CB BURO PLUS FACT 020720</t>
  </si>
  <si>
    <t>Impressions : facture à fournir</t>
  </si>
  <si>
    <t>VIR SEPA C.E.A DOMOTIQUE</t>
  </si>
  <si>
    <t>COMMISSIONS</t>
  </si>
  <si>
    <t>Solde du 30/06/2020</t>
  </si>
  <si>
    <t>Extrait de compte du 1er au 31 août 2020</t>
  </si>
  <si>
    <t>Extrait de compte du 1er au 31 juillet 2020</t>
  </si>
  <si>
    <t>Solde du 30/05/2020</t>
  </si>
  <si>
    <t>CB 2CO.COM*SERANKI FACT 090620</t>
  </si>
  <si>
    <t>OVH pour Auberives sur Varèze</t>
  </si>
  <si>
    <t>CB OVH FACT 150620</t>
  </si>
  <si>
    <t>In extenso</t>
  </si>
  <si>
    <t>VIR SEPA CC RBST URSSAF RHONE A</t>
  </si>
  <si>
    <t>Extrait de compte du 1er au 30 juin 2020</t>
  </si>
  <si>
    <t>Solde du 29/02/2020</t>
  </si>
  <si>
    <t>Extrait de compte du 1er au 29 février 2020</t>
  </si>
  <si>
    <t>CB OVH FACT 120520</t>
  </si>
  <si>
    <t>VIR SEPA ALLIZEO WEB</t>
  </si>
  <si>
    <t>Virement sur le compte Excédent Pro</t>
  </si>
  <si>
    <t>Rémunération Avril</t>
  </si>
  <si>
    <t>CB INFOGREFFE CB FACT 050520</t>
  </si>
  <si>
    <t>Extrait de compte du 1er au 31 mai 2020</t>
  </si>
  <si>
    <t>Solde du 31/05/2020</t>
  </si>
  <si>
    <t>Solde du 30/04/2020</t>
  </si>
  <si>
    <t>* FRAIS VIRT ORDINAIRE ENTREPR</t>
  </si>
  <si>
    <t>VIR SEPA TEX STYL EVENT</t>
  </si>
  <si>
    <t>VIR SEPA CC ACF URSSAF RHONE AL</t>
  </si>
  <si>
    <t>VIR SEPA UP INDUSTRY</t>
  </si>
  <si>
    <t>CB 2CO.COM*SERANKI FACT 130420</t>
  </si>
  <si>
    <t>CB CARREFOUR FACT 310320</t>
  </si>
  <si>
    <t>Extrait de compte du 1er au 30 avril 2020</t>
  </si>
  <si>
    <t>Solde du 31/03/2020</t>
  </si>
  <si>
    <t>Extrait de compte du 1er au 31 janvier 2020</t>
  </si>
  <si>
    <t>Solde du 31/01/2020</t>
  </si>
  <si>
    <t>Remise chèque</t>
  </si>
  <si>
    <t>Compétences et sourcing</t>
  </si>
  <si>
    <t>Virement interne</t>
  </si>
  <si>
    <t>CB Aréas</t>
  </si>
  <si>
    <t>Commissions</t>
  </si>
  <si>
    <t>Solde au 31/12/2019</t>
  </si>
  <si>
    <t>Perso</t>
  </si>
  <si>
    <t>Extrait de compte du 1er au 31 mars 2020</t>
  </si>
  <si>
    <t>PRLV B2b DGFIP</t>
  </si>
  <si>
    <t>Chèque N° 0000269</t>
  </si>
  <si>
    <t>Trésor Public</t>
  </si>
  <si>
    <t>Chèque N° 0000270</t>
  </si>
  <si>
    <t>Aux Mille Eclats</t>
  </si>
  <si>
    <t>CB 2CO,COM SERANKI Fact 070320</t>
  </si>
  <si>
    <t>VIR SEPA Trésorerie Vienne Muni</t>
  </si>
  <si>
    <t>Viennagglo audit</t>
  </si>
  <si>
    <t>CHEQUE N 0000275</t>
  </si>
  <si>
    <t>CB ASF, 2 paiement FACT 161020</t>
  </si>
  <si>
    <t>ACTE N 35127668233</t>
  </si>
  <si>
    <t>ACTE N 34865768733</t>
  </si>
  <si>
    <t>VIENNE CONDRIEU AGGLO AVRIL</t>
  </si>
  <si>
    <t>TRESO VIENNE AGGLO MARS</t>
  </si>
  <si>
    <t>AUX MILLE ECLATS F.2020.480</t>
  </si>
  <si>
    <t>IN EXTENSO FACT 301661 - 30768</t>
  </si>
  <si>
    <t>CB 2CO.COM*SERANKI FACT 150920</t>
  </si>
  <si>
    <t>Extrait de compte du 1er au 30 septembre 2020</t>
  </si>
  <si>
    <t>Solde du 30/09/2020</t>
  </si>
  <si>
    <t>Extrait de compte du 1er au 31 octobre 2020</t>
  </si>
  <si>
    <t>Aréas assurance bureau</t>
  </si>
  <si>
    <t>Jan</t>
  </si>
  <si>
    <t>Déc</t>
  </si>
  <si>
    <t>Fév</t>
  </si>
  <si>
    <t>Mars</t>
  </si>
  <si>
    <t>Avr</t>
  </si>
  <si>
    <t>Mai</t>
  </si>
  <si>
    <t>Juin</t>
  </si>
  <si>
    <t>Juil</t>
  </si>
  <si>
    <t>Août</t>
  </si>
  <si>
    <t>Sept</t>
  </si>
  <si>
    <t>Oct</t>
  </si>
  <si>
    <t>VIR SEPA GRAND DIRE</t>
  </si>
  <si>
    <t>CB LASCAP MAGASIN FACT 101120</t>
  </si>
  <si>
    <t>CHEQUE N 0000274</t>
  </si>
  <si>
    <t>CB LEROY MERLIN FACT 281020</t>
  </si>
  <si>
    <t>Solde du 31/10/2020</t>
  </si>
  <si>
    <t>Loyer + charges</t>
  </si>
  <si>
    <t>Extrait de compte du 1er au 30 novembre 2020</t>
  </si>
  <si>
    <t>FACTURE-F-2020-702</t>
  </si>
  <si>
    <t>PRLV BOUYGUES TELECOM</t>
  </si>
  <si>
    <t>Intermarché* : achat cartouches imprimante HP Photosmart C4780</t>
  </si>
  <si>
    <t>Intermarché*</t>
  </si>
  <si>
    <t>Solde du 30/11/2020</t>
  </si>
  <si>
    <t>CB 2CO.COM*SERANKI FACT 151220</t>
  </si>
  <si>
    <t>PRLV DIRECTION GENERALE DES FINA</t>
  </si>
  <si>
    <t>VIR SEPA SAS UP INDUSTRY</t>
  </si>
  <si>
    <t>Solde du 31/12/2020</t>
  </si>
  <si>
    <t>CFE</t>
  </si>
  <si>
    <t>Extrait de compte du 1er au 31 décembre 2020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</si>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</sst>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5"/>
      <name val="Verdana"/>
      <family val="2"/>
    </font>
    <font>
      <sz val="10"/>
      <name val="Verdana"/>
      <family val="2"/>
    </font>
    <font>
      <sz val="8"/>
      <color rgb="FF000000"/>
      <name val="Arial"/>
      <family val="2"/>
    </font>
    <font>
      <b/>
      <sz val="1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00B0F0"/>
      <name val="Verdana"/>
      <family val="2"/>
    </font>
    <font>
      <sz val="11"/>
      <name val="Calibri"/>
      <family val="2"/>
      <scheme val="minor"/>
    </font>
    <font>
      <b/>
      <sz val="10"/>
      <color rgb="FF0070C0"/>
      <name val="Verdana"/>
      <family val="2"/>
    </font>
    <font>
      <sz val="8"/>
      <color rgb="FF000000"/>
      <name val="Verdana"/>
      <family val="2"/>
    </font>
    <font>
      <u/>
      <sz val="10"/>
      <color theme="10"/>
      <name val="Verdana"/>
      <family val="2"/>
    </font>
    <font>
      <b/>
      <sz val="10"/>
      <color theme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44" fontId="2" fillId="0" borderId="0" xfId="1" applyFont="1" applyFill="1" applyBorder="1"/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44" fontId="2" fillId="0" borderId="0" xfId="1" applyFont="1" applyFill="1"/>
    <xf numFmtId="44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44" fontId="2" fillId="0" borderId="2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vertical="top" wrapText="1"/>
    </xf>
    <xf numFmtId="0" fontId="11" fillId="2" borderId="1" xfId="2" applyFill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left" vertical="center"/>
    </xf>
    <xf numFmtId="44" fontId="6" fillId="0" borderId="2" xfId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Fill="1"/>
    <xf numFmtId="44" fontId="2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vertical="center"/>
    </xf>
    <xf numFmtId="44" fontId="3" fillId="0" borderId="2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vertical="center"/>
    </xf>
    <xf numFmtId="44" fontId="5" fillId="0" borderId="2" xfId="1" applyFont="1" applyFill="1" applyBorder="1" applyAlignment="1">
      <alignment horizontal="right" vertical="center" wrapText="1"/>
    </xf>
    <xf numFmtId="44" fontId="6" fillId="0" borderId="2" xfId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14" fontId="4" fillId="3" borderId="2" xfId="0" applyNumberFormat="1" applyFont="1" applyFill="1" applyBorder="1" applyAlignment="1">
      <alignment horizontal="center" vertical="center"/>
    </xf>
    <xf numFmtId="44" fontId="9" fillId="3" borderId="2" xfId="1" applyFont="1" applyFill="1" applyBorder="1" applyAlignment="1">
      <alignment horizontal="right" vertical="center" wrapText="1"/>
    </xf>
    <xf numFmtId="44" fontId="4" fillId="3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4" fontId="2" fillId="0" borderId="0" xfId="1" applyFont="1" applyFill="1" applyAlignment="1">
      <alignment vertical="center"/>
    </xf>
    <xf numFmtId="44" fontId="2" fillId="0" borderId="0" xfId="1" applyFont="1" applyAlignment="1">
      <alignment vertical="center"/>
    </xf>
    <xf numFmtId="44" fontId="2" fillId="0" borderId="2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14" fontId="3" fillId="2" borderId="2" xfId="0" applyNumberFormat="1" applyFont="1" applyFill="1" applyBorder="1" applyAlignment="1">
      <alignment vertical="center" wrapText="1"/>
    </xf>
    <xf numFmtId="44" fontId="3" fillId="2" borderId="2" xfId="1" applyFont="1" applyFill="1" applyBorder="1" applyAlignment="1">
      <alignment horizontal="right" vertical="center" wrapText="1"/>
    </xf>
    <xf numFmtId="44" fontId="0" fillId="0" borderId="0" xfId="1" applyFont="1" applyAlignment="1">
      <alignment vertical="center"/>
    </xf>
    <xf numFmtId="14" fontId="3" fillId="0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44" fontId="17" fillId="0" borderId="0" xfId="0" applyNumberFormat="1" applyFont="1" applyAlignment="1">
      <alignment vertical="center"/>
    </xf>
    <xf numFmtId="44" fontId="4" fillId="3" borderId="2" xfId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top" wrapText="1"/>
    </xf>
    <xf numFmtId="14" fontId="3" fillId="0" borderId="1" xfId="0" applyNumberFormat="1" applyFont="1" applyFill="1" applyBorder="1" applyAlignment="1">
      <alignment vertical="top" wrapText="1"/>
    </xf>
    <xf numFmtId="0" fontId="16" fillId="0" borderId="1" xfId="2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1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8" fontId="3" fillId="0" borderId="0" xfId="0" applyNumberFormat="1" applyFont="1" applyFill="1" applyBorder="1" applyAlignment="1">
      <alignment horizontal="right" vertical="top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activeCell="E5" sqref="E5"/>
    </sheetView>
  </sheetViews>
  <sheetFormatPr baseColWidth="10" defaultRowHeight="12.75" x14ac:dyDescent="0.2"/>
  <cols>
    <col min="1" max="1" width="6.7109375" style="3" customWidth="1"/>
    <col min="2" max="2" width="15.7109375" style="2" customWidth="1"/>
    <col min="3" max="3" width="40.7109375" style="1" customWidth="1"/>
    <col min="4" max="5" width="15.7109375" style="4" customWidth="1"/>
    <col min="6" max="6" width="15.7109375" style="1" customWidth="1"/>
    <col min="7" max="8" width="11.42578125" style="1"/>
    <col min="9" max="16384" width="11.42578125" style="3"/>
  </cols>
  <sheetData>
    <row r="1" spans="1:8" ht="21" customHeight="1" x14ac:dyDescent="0.2">
      <c r="A1" s="5"/>
      <c r="B1" s="6" t="s">
        <v>72</v>
      </c>
      <c r="C1" s="3"/>
      <c r="D1" s="7"/>
      <c r="E1" s="7"/>
      <c r="F1" s="7"/>
      <c r="G1" s="3"/>
      <c r="H1" s="3"/>
    </row>
    <row r="2" spans="1:8" ht="15" customHeight="1" x14ac:dyDescent="0.2">
      <c r="B2" s="5"/>
      <c r="C2" s="23"/>
      <c r="D2" s="3"/>
      <c r="E2" s="8"/>
      <c r="F2" s="8"/>
      <c r="G2" s="7"/>
      <c r="H2" s="3"/>
    </row>
    <row r="3" spans="1:8" s="13" customFormat="1" ht="18" customHeight="1" x14ac:dyDescent="0.25">
      <c r="A3" s="12"/>
      <c r="B3" s="49"/>
      <c r="C3" s="49" t="s">
        <v>73</v>
      </c>
      <c r="D3" s="50"/>
      <c r="E3" s="51"/>
      <c r="F3" s="51">
        <v>537.83000000000004</v>
      </c>
      <c r="H3" s="14"/>
    </row>
    <row r="4" spans="1:8" ht="18" customHeight="1" x14ac:dyDescent="0.2">
      <c r="B4" s="44">
        <v>43854</v>
      </c>
      <c r="C4" s="48" t="s">
        <v>1</v>
      </c>
      <c r="D4" s="40">
        <v>344</v>
      </c>
      <c r="E4" s="40"/>
      <c r="F4" s="45">
        <f t="shared" ref="F4:F13" si="0">F5+E4-D4</f>
        <v>537.82999999999993</v>
      </c>
    </row>
    <row r="5" spans="1:8" ht="18" customHeight="1" x14ac:dyDescent="0.2">
      <c r="B5" s="44">
        <v>43853</v>
      </c>
      <c r="C5" s="48" t="s">
        <v>74</v>
      </c>
      <c r="D5" s="40"/>
      <c r="E5" s="40">
        <v>480</v>
      </c>
      <c r="F5" s="45">
        <f t="shared" si="0"/>
        <v>881.82999999999993</v>
      </c>
      <c r="G5" s="1" t="s">
        <v>75</v>
      </c>
    </row>
    <row r="6" spans="1:8" ht="18" customHeight="1" x14ac:dyDescent="0.2">
      <c r="B6" s="44">
        <v>43853</v>
      </c>
      <c r="C6" s="48" t="s">
        <v>76</v>
      </c>
      <c r="D6" s="46"/>
      <c r="E6" s="40">
        <v>400</v>
      </c>
      <c r="F6" s="45">
        <f t="shared" si="0"/>
        <v>401.83</v>
      </c>
    </row>
    <row r="7" spans="1:8" ht="18" customHeight="1" x14ac:dyDescent="0.2">
      <c r="B7" s="44">
        <v>43853</v>
      </c>
      <c r="C7" s="48" t="s">
        <v>3</v>
      </c>
      <c r="D7" s="40">
        <v>4.99</v>
      </c>
      <c r="E7" s="40"/>
      <c r="F7" s="45">
        <f t="shared" si="0"/>
        <v>1.8300000000000072</v>
      </c>
    </row>
    <row r="8" spans="1:8" ht="18" customHeight="1" x14ac:dyDescent="0.2">
      <c r="B8" s="44">
        <v>43850</v>
      </c>
      <c r="C8" s="48" t="s">
        <v>5</v>
      </c>
      <c r="D8" s="40">
        <v>107.91</v>
      </c>
      <c r="E8" s="40"/>
      <c r="F8" s="45">
        <f t="shared" si="0"/>
        <v>6.8200000000000074</v>
      </c>
    </row>
    <row r="9" spans="1:8" ht="18" customHeight="1" x14ac:dyDescent="0.2">
      <c r="B9" s="44">
        <v>43845</v>
      </c>
      <c r="C9" s="48" t="s">
        <v>77</v>
      </c>
      <c r="D9" s="40">
        <v>23.2</v>
      </c>
      <c r="E9" s="40"/>
      <c r="F9" s="45">
        <f t="shared" si="0"/>
        <v>114.73</v>
      </c>
    </row>
    <row r="10" spans="1:8" ht="18" customHeight="1" x14ac:dyDescent="0.2">
      <c r="B10" s="44">
        <v>43838</v>
      </c>
      <c r="C10" s="48" t="s">
        <v>10</v>
      </c>
      <c r="D10" s="40">
        <v>24.5</v>
      </c>
      <c r="E10" s="40"/>
      <c r="F10" s="45">
        <f t="shared" si="0"/>
        <v>137.93</v>
      </c>
    </row>
    <row r="11" spans="1:8" ht="18" customHeight="1" x14ac:dyDescent="0.2">
      <c r="B11" s="44">
        <v>43838</v>
      </c>
      <c r="C11" s="48" t="s">
        <v>74</v>
      </c>
      <c r="D11" s="40"/>
      <c r="E11" s="40">
        <v>100</v>
      </c>
      <c r="F11" s="45">
        <f t="shared" si="0"/>
        <v>162.43</v>
      </c>
      <c r="G11" s="1" t="s">
        <v>80</v>
      </c>
    </row>
    <row r="12" spans="1:8" ht="18" customHeight="1" x14ac:dyDescent="0.2">
      <c r="B12" s="44">
        <v>43837</v>
      </c>
      <c r="C12" s="48" t="s">
        <v>11</v>
      </c>
      <c r="D12" s="40">
        <v>35.979999999999997</v>
      </c>
      <c r="E12" s="40"/>
      <c r="F12" s="45">
        <f t="shared" si="0"/>
        <v>62.430000000000014</v>
      </c>
    </row>
    <row r="13" spans="1:8" ht="18" customHeight="1" x14ac:dyDescent="0.2">
      <c r="B13" s="44">
        <v>43837</v>
      </c>
      <c r="C13" s="48" t="s">
        <v>12</v>
      </c>
      <c r="D13" s="40">
        <v>85.33</v>
      </c>
      <c r="E13" s="40"/>
      <c r="F13" s="45">
        <f t="shared" si="0"/>
        <v>98.410000000000011</v>
      </c>
    </row>
    <row r="14" spans="1:8" ht="18" customHeight="1" x14ac:dyDescent="0.2">
      <c r="B14" s="44">
        <v>43832</v>
      </c>
      <c r="C14" s="48" t="s">
        <v>78</v>
      </c>
      <c r="D14" s="40">
        <v>6</v>
      </c>
      <c r="E14" s="40"/>
      <c r="F14" s="45">
        <f>F15+E14-D14</f>
        <v>183.74</v>
      </c>
    </row>
    <row r="15" spans="1:8" s="13" customFormat="1" ht="18" customHeight="1" x14ac:dyDescent="0.25">
      <c r="A15" s="12"/>
      <c r="B15" s="49"/>
      <c r="C15" s="49" t="s">
        <v>79</v>
      </c>
      <c r="D15" s="50"/>
      <c r="E15" s="51"/>
      <c r="F15" s="51">
        <v>189.74</v>
      </c>
      <c r="H15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selection activeCell="A20" sqref="A3:XFD20"/>
    </sheetView>
  </sheetViews>
  <sheetFormatPr baseColWidth="10" defaultRowHeight="12.75" x14ac:dyDescent="0.2"/>
  <cols>
    <col min="1" max="1" width="6.7109375" style="3" customWidth="1"/>
    <col min="2" max="2" width="15.7109375" style="2" customWidth="1"/>
    <col min="3" max="3" width="40.7109375" style="1" customWidth="1"/>
    <col min="4" max="5" width="15.7109375" style="4" customWidth="1"/>
    <col min="6" max="6" width="15.7109375" style="1" customWidth="1"/>
    <col min="7" max="7" width="12.42578125" style="1" bestFit="1" customWidth="1"/>
    <col min="8" max="8" width="11.42578125" style="1"/>
    <col min="9" max="16384" width="11.42578125" style="3"/>
  </cols>
  <sheetData>
    <row r="1" spans="1:8" ht="21" customHeight="1" x14ac:dyDescent="0.2">
      <c r="A1" s="5"/>
      <c r="B1" s="6" t="s">
        <v>55</v>
      </c>
      <c r="C1" s="3"/>
      <c r="D1" s="7"/>
      <c r="E1" s="7"/>
      <c r="F1" s="7"/>
      <c r="G1" s="3"/>
      <c r="H1" s="3"/>
    </row>
    <row r="2" spans="1:8" ht="15" customHeight="1" x14ac:dyDescent="0.2">
      <c r="B2" s="5"/>
      <c r="C2" s="23"/>
      <c r="D2" s="3"/>
      <c r="E2" s="8"/>
      <c r="F2" s="8"/>
      <c r="G2" s="7"/>
      <c r="H2" s="3"/>
    </row>
    <row r="3" spans="1:8" s="13" customFormat="1" ht="18" customHeight="1" x14ac:dyDescent="0.25">
      <c r="A3" s="12"/>
      <c r="B3" s="49"/>
      <c r="C3" s="49" t="s">
        <v>54</v>
      </c>
      <c r="D3" s="50"/>
      <c r="E3" s="51"/>
      <c r="F3" s="51">
        <v>2744.13</v>
      </c>
      <c r="H3" s="14"/>
    </row>
    <row r="4" spans="1:8" ht="18" customHeight="1" x14ac:dyDescent="0.2">
      <c r="B4" s="44">
        <v>43889</v>
      </c>
      <c r="C4" s="48" t="s">
        <v>0</v>
      </c>
      <c r="D4" s="40"/>
      <c r="E4" s="40">
        <v>864</v>
      </c>
      <c r="F4" s="45">
        <f t="shared" ref="F4:F18" si="0">F5+E4-D4</f>
        <v>2744.1299999999997</v>
      </c>
    </row>
    <row r="5" spans="1:8" ht="18" customHeight="1" x14ac:dyDescent="0.2">
      <c r="B5" s="44">
        <v>43887</v>
      </c>
      <c r="C5" s="48" t="s">
        <v>1</v>
      </c>
      <c r="D5" s="40">
        <v>63</v>
      </c>
      <c r="E5" s="40"/>
      <c r="F5" s="45">
        <f t="shared" si="0"/>
        <v>1880.1299999999997</v>
      </c>
    </row>
    <row r="6" spans="1:8" ht="18" customHeight="1" x14ac:dyDescent="0.2">
      <c r="B6" s="44">
        <v>43886</v>
      </c>
      <c r="C6" s="48" t="s">
        <v>2</v>
      </c>
      <c r="D6" s="46">
        <v>2.4</v>
      </c>
      <c r="E6" s="40"/>
      <c r="F6" s="45">
        <f t="shared" si="0"/>
        <v>1943.1299999999997</v>
      </c>
    </row>
    <row r="7" spans="1:8" ht="18" customHeight="1" x14ac:dyDescent="0.2">
      <c r="B7" s="44">
        <v>43886</v>
      </c>
      <c r="C7" s="48" t="s">
        <v>3</v>
      </c>
      <c r="D7" s="40">
        <v>6.99</v>
      </c>
      <c r="E7" s="40"/>
      <c r="F7" s="45">
        <f t="shared" si="0"/>
        <v>1945.5299999999997</v>
      </c>
    </row>
    <row r="8" spans="1:8" ht="18" customHeight="1" x14ac:dyDescent="0.2">
      <c r="B8" s="44">
        <v>43882</v>
      </c>
      <c r="C8" s="48" t="s">
        <v>4</v>
      </c>
      <c r="D8" s="40">
        <v>16.79</v>
      </c>
      <c r="E8" s="40"/>
      <c r="F8" s="45">
        <f t="shared" si="0"/>
        <v>1952.5199999999998</v>
      </c>
    </row>
    <row r="9" spans="1:8" ht="18" customHeight="1" x14ac:dyDescent="0.2">
      <c r="B9" s="44">
        <v>43881</v>
      </c>
      <c r="C9" s="48" t="s">
        <v>5</v>
      </c>
      <c r="D9" s="40">
        <v>107.91</v>
      </c>
      <c r="E9" s="40"/>
      <c r="F9" s="45">
        <f t="shared" si="0"/>
        <v>1969.3099999999997</v>
      </c>
    </row>
    <row r="10" spans="1:8" ht="18" customHeight="1" x14ac:dyDescent="0.2">
      <c r="B10" s="44">
        <v>43880</v>
      </c>
      <c r="C10" s="48" t="s">
        <v>6</v>
      </c>
      <c r="D10" s="40"/>
      <c r="E10" s="40">
        <v>984</v>
      </c>
      <c r="F10" s="45">
        <f t="shared" si="0"/>
        <v>2077.2199999999998</v>
      </c>
    </row>
    <row r="11" spans="1:8" ht="18" customHeight="1" x14ac:dyDescent="0.2">
      <c r="B11" s="44">
        <v>43875</v>
      </c>
      <c r="C11" s="48" t="s">
        <v>7</v>
      </c>
      <c r="D11" s="46">
        <v>2.4</v>
      </c>
      <c r="E11" s="40"/>
      <c r="F11" s="45">
        <f t="shared" si="0"/>
        <v>1093.2199999999998</v>
      </c>
    </row>
    <row r="12" spans="1:8" ht="18" customHeight="1" x14ac:dyDescent="0.2">
      <c r="B12" s="44">
        <v>43874</v>
      </c>
      <c r="C12" s="48" t="s">
        <v>8</v>
      </c>
      <c r="D12" s="40"/>
      <c r="E12" s="40">
        <v>576</v>
      </c>
      <c r="F12" s="45">
        <f t="shared" si="0"/>
        <v>1095.6199999999999</v>
      </c>
    </row>
    <row r="13" spans="1:8" ht="18" customHeight="1" x14ac:dyDescent="0.2">
      <c r="B13" s="44">
        <v>43874</v>
      </c>
      <c r="C13" s="48" t="s">
        <v>8</v>
      </c>
      <c r="D13" s="40"/>
      <c r="E13" s="40">
        <v>288</v>
      </c>
      <c r="F13" s="45">
        <f t="shared" si="0"/>
        <v>519.61999999999989</v>
      </c>
    </row>
    <row r="14" spans="1:8" ht="18" customHeight="1" x14ac:dyDescent="0.2">
      <c r="B14" s="44">
        <v>43872</v>
      </c>
      <c r="C14" s="48" t="s">
        <v>9</v>
      </c>
      <c r="D14" s="40"/>
      <c r="E14" s="40">
        <v>192</v>
      </c>
      <c r="F14" s="45">
        <f t="shared" si="0"/>
        <v>231.61999999999992</v>
      </c>
    </row>
    <row r="15" spans="1:8" ht="18" customHeight="1" x14ac:dyDescent="0.2">
      <c r="B15" s="44">
        <v>43868</v>
      </c>
      <c r="C15" s="48" t="s">
        <v>10</v>
      </c>
      <c r="D15" s="40">
        <v>24.9</v>
      </c>
      <c r="E15" s="40"/>
      <c r="F15" s="45">
        <f t="shared" si="0"/>
        <v>39.619999999999926</v>
      </c>
    </row>
    <row r="16" spans="1:8" ht="18" customHeight="1" x14ac:dyDescent="0.2">
      <c r="B16" s="44">
        <v>43867</v>
      </c>
      <c r="C16" s="48" t="s">
        <v>11</v>
      </c>
      <c r="D16" s="40">
        <v>35.979999999999997</v>
      </c>
      <c r="E16" s="40"/>
      <c r="F16" s="45">
        <f t="shared" si="0"/>
        <v>64.519999999999925</v>
      </c>
    </row>
    <row r="17" spans="1:8" ht="18" customHeight="1" x14ac:dyDescent="0.2">
      <c r="B17" s="44">
        <v>43866</v>
      </c>
      <c r="C17" s="48" t="s">
        <v>12</v>
      </c>
      <c r="D17" s="40">
        <v>85.33</v>
      </c>
      <c r="E17" s="40"/>
      <c r="F17" s="45">
        <f t="shared" si="0"/>
        <v>100.49999999999993</v>
      </c>
    </row>
    <row r="18" spans="1:8" ht="18" customHeight="1" x14ac:dyDescent="0.2">
      <c r="B18" s="44">
        <v>43866</v>
      </c>
      <c r="C18" s="48" t="s">
        <v>13</v>
      </c>
      <c r="D18" s="40">
        <v>902</v>
      </c>
      <c r="E18" s="40"/>
      <c r="F18" s="45">
        <f t="shared" si="0"/>
        <v>185.82999999999993</v>
      </c>
    </row>
    <row r="19" spans="1:8" ht="18" customHeight="1" x14ac:dyDescent="0.2">
      <c r="B19" s="44">
        <v>43864</v>
      </c>
      <c r="C19" s="48" t="s">
        <v>14</v>
      </c>
      <c r="D19" s="40"/>
      <c r="E19" s="40">
        <v>550</v>
      </c>
      <c r="F19" s="45">
        <f>F20+E19-D19</f>
        <v>1087.83</v>
      </c>
    </row>
    <row r="20" spans="1:8" s="13" customFormat="1" ht="18" customHeight="1" x14ac:dyDescent="0.25">
      <c r="A20" s="12"/>
      <c r="B20" s="49"/>
      <c r="C20" s="49" t="s">
        <v>15</v>
      </c>
      <c r="D20" s="50"/>
      <c r="E20" s="51"/>
      <c r="F20" s="51">
        <v>537.83000000000004</v>
      </c>
      <c r="G20" s="67">
        <f>Janv!F3</f>
        <v>537.83000000000004</v>
      </c>
      <c r="H2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A14" sqref="A3:XFD14"/>
    </sheetView>
  </sheetViews>
  <sheetFormatPr baseColWidth="10" defaultRowHeight="12.75" x14ac:dyDescent="0.2"/>
  <cols>
    <col min="1" max="1" width="6.7109375" style="3" customWidth="1"/>
    <col min="2" max="2" width="15.7109375" style="2" customWidth="1"/>
    <col min="3" max="3" width="33.28515625" style="1" bestFit="1" customWidth="1"/>
    <col min="4" max="5" width="15.7109375" style="4" customWidth="1"/>
    <col min="6" max="6" width="15.7109375" style="1" customWidth="1"/>
    <col min="7" max="7" width="14.28515625" style="3" bestFit="1" customWidth="1"/>
    <col min="8" max="16384" width="11.42578125" style="3"/>
  </cols>
  <sheetData>
    <row r="1" spans="1:8" ht="21" customHeight="1" x14ac:dyDescent="0.2">
      <c r="A1" s="5"/>
      <c r="B1" s="6" t="s">
        <v>81</v>
      </c>
      <c r="C1" s="3"/>
      <c r="D1" s="7"/>
      <c r="E1" s="7"/>
      <c r="F1" s="7"/>
    </row>
    <row r="2" spans="1:8" ht="15" customHeight="1" x14ac:dyDescent="0.2">
      <c r="B2" s="5"/>
      <c r="C2" s="23"/>
      <c r="D2" s="3"/>
      <c r="E2" s="8"/>
      <c r="F2" s="8"/>
      <c r="G2" s="7"/>
    </row>
    <row r="3" spans="1:8" s="13" customFormat="1" ht="18" customHeight="1" x14ac:dyDescent="0.25">
      <c r="A3" s="12"/>
      <c r="B3" s="49"/>
      <c r="C3" s="49" t="s">
        <v>71</v>
      </c>
      <c r="D3" s="50"/>
      <c r="E3" s="51"/>
      <c r="F3" s="51">
        <v>2360.6799999999998</v>
      </c>
      <c r="H3" s="14"/>
    </row>
    <row r="4" spans="1:8" ht="18" customHeight="1" x14ac:dyDescent="0.2">
      <c r="B4" s="44">
        <v>43916</v>
      </c>
      <c r="C4" s="48" t="s">
        <v>82</v>
      </c>
      <c r="D4" s="40">
        <v>461</v>
      </c>
      <c r="E4" s="40"/>
      <c r="F4" s="45">
        <f t="shared" ref="F4:F12" si="0">F5+E4-D4</f>
        <v>2360.6800000000003</v>
      </c>
      <c r="G4" s="1"/>
      <c r="H4" s="1"/>
    </row>
    <row r="5" spans="1:8" ht="18" customHeight="1" x14ac:dyDescent="0.2">
      <c r="B5" s="44">
        <v>43916</v>
      </c>
      <c r="C5" s="48" t="s">
        <v>83</v>
      </c>
      <c r="D5" s="47">
        <v>582.24</v>
      </c>
      <c r="E5" s="40"/>
      <c r="F5" s="45">
        <f t="shared" si="0"/>
        <v>2821.6800000000003</v>
      </c>
      <c r="G5" s="1" t="s">
        <v>84</v>
      </c>
      <c r="H5" s="1"/>
    </row>
    <row r="6" spans="1:8" ht="18" customHeight="1" x14ac:dyDescent="0.2">
      <c r="B6" s="44">
        <v>43914</v>
      </c>
      <c r="C6" s="48" t="s">
        <v>85</v>
      </c>
      <c r="D6" s="40">
        <v>144</v>
      </c>
      <c r="E6" s="40"/>
      <c r="F6" s="45">
        <f t="shared" si="0"/>
        <v>3403.9200000000005</v>
      </c>
      <c r="G6" s="1" t="s">
        <v>86</v>
      </c>
      <c r="H6" s="1"/>
    </row>
    <row r="7" spans="1:8" ht="18" customHeight="1" x14ac:dyDescent="0.2">
      <c r="B7" s="44">
        <v>43913</v>
      </c>
      <c r="C7" s="48" t="s">
        <v>3</v>
      </c>
      <c r="D7" s="40">
        <v>5.39</v>
      </c>
      <c r="E7" s="40"/>
      <c r="F7" s="45">
        <f t="shared" si="0"/>
        <v>3547.9200000000005</v>
      </c>
      <c r="G7" s="1"/>
      <c r="H7" s="1"/>
    </row>
    <row r="8" spans="1:8" ht="18" customHeight="1" x14ac:dyDescent="0.2">
      <c r="B8" s="44">
        <v>43910</v>
      </c>
      <c r="C8" s="48" t="s">
        <v>5</v>
      </c>
      <c r="D8" s="40">
        <v>107.91</v>
      </c>
      <c r="E8" s="40"/>
      <c r="F8" s="45">
        <f t="shared" si="0"/>
        <v>3553.3100000000004</v>
      </c>
      <c r="G8" s="1"/>
      <c r="H8" s="1"/>
    </row>
    <row r="9" spans="1:8" ht="18" customHeight="1" x14ac:dyDescent="0.2">
      <c r="B9" s="44">
        <v>43901</v>
      </c>
      <c r="C9" s="48" t="s">
        <v>87</v>
      </c>
      <c r="D9" s="40">
        <v>16.7</v>
      </c>
      <c r="E9" s="40"/>
      <c r="F9" s="45">
        <f t="shared" si="0"/>
        <v>3661.2200000000003</v>
      </c>
      <c r="G9" s="1"/>
      <c r="H9" s="1"/>
    </row>
    <row r="10" spans="1:8" ht="18" customHeight="1" x14ac:dyDescent="0.2">
      <c r="B10" s="44">
        <v>43899</v>
      </c>
      <c r="C10" s="48" t="s">
        <v>10</v>
      </c>
      <c r="D10" s="40">
        <v>24.9</v>
      </c>
      <c r="E10" s="40"/>
      <c r="F10" s="45">
        <f t="shared" si="0"/>
        <v>3677.92</v>
      </c>
      <c r="G10" s="1"/>
      <c r="H10" s="1"/>
    </row>
    <row r="11" spans="1:8" ht="18" customHeight="1" x14ac:dyDescent="0.2">
      <c r="B11" s="44">
        <v>43896</v>
      </c>
      <c r="C11" s="48" t="s">
        <v>11</v>
      </c>
      <c r="D11" s="40">
        <v>35.979999999999997</v>
      </c>
      <c r="E11" s="40"/>
      <c r="F11" s="45">
        <f t="shared" si="0"/>
        <v>3702.82</v>
      </c>
      <c r="G11" s="1"/>
      <c r="H11" s="1"/>
    </row>
    <row r="12" spans="1:8" ht="18" customHeight="1" x14ac:dyDescent="0.2">
      <c r="B12" s="44">
        <v>43896</v>
      </c>
      <c r="C12" s="48" t="s">
        <v>12</v>
      </c>
      <c r="D12" s="40">
        <v>85.33</v>
      </c>
      <c r="E12" s="40"/>
      <c r="F12" s="45">
        <f t="shared" si="0"/>
        <v>3738.8</v>
      </c>
      <c r="G12" s="1"/>
      <c r="H12" s="1"/>
    </row>
    <row r="13" spans="1:8" ht="18" customHeight="1" x14ac:dyDescent="0.2">
      <c r="B13" s="44">
        <v>43894</v>
      </c>
      <c r="C13" s="48" t="s">
        <v>88</v>
      </c>
      <c r="D13" s="40"/>
      <c r="E13" s="40">
        <v>1080</v>
      </c>
      <c r="F13" s="45">
        <f>F14+E13-D13</f>
        <v>3824.13</v>
      </c>
      <c r="G13" s="1" t="s">
        <v>89</v>
      </c>
      <c r="H13" s="1"/>
    </row>
    <row r="14" spans="1:8" s="13" customFormat="1" ht="18" customHeight="1" x14ac:dyDescent="0.25">
      <c r="A14" s="12"/>
      <c r="B14" s="49"/>
      <c r="C14" s="49" t="s">
        <v>16</v>
      </c>
      <c r="D14" s="50"/>
      <c r="E14" s="51"/>
      <c r="F14" s="51">
        <v>2744.13</v>
      </c>
      <c r="G14" s="67">
        <f>Fév!F3</f>
        <v>2744.13</v>
      </c>
      <c r="H14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opLeftCell="D1" workbookViewId="0">
      <selection activeCell="D18" sqref="A3:XFD18"/>
    </sheetView>
  </sheetViews>
  <sheetFormatPr baseColWidth="10" defaultRowHeight="12.75" x14ac:dyDescent="0.25"/>
  <cols>
    <col min="1" max="1" width="6.7109375" style="10" customWidth="1"/>
    <col min="2" max="2" width="15.7109375" style="10" customWidth="1"/>
    <col min="3" max="3" width="40.7109375" style="10" customWidth="1"/>
    <col min="4" max="5" width="15.7109375" style="54" customWidth="1"/>
    <col min="6" max="6" width="15.7109375" style="10" customWidth="1"/>
    <col min="7" max="7" width="14.28515625" style="10" bestFit="1" customWidth="1"/>
    <col min="8" max="16384" width="11.42578125" style="10"/>
  </cols>
  <sheetData>
    <row r="1" spans="1:8" ht="21" customHeight="1" x14ac:dyDescent="0.25">
      <c r="A1" s="5"/>
      <c r="B1" s="6" t="s">
        <v>70</v>
      </c>
      <c r="D1" s="53"/>
      <c r="E1" s="53"/>
      <c r="F1" s="53"/>
    </row>
    <row r="2" spans="1:8" ht="15" customHeight="1" x14ac:dyDescent="0.25">
      <c r="A2" s="5"/>
      <c r="B2" s="23"/>
      <c r="F2" s="53"/>
    </row>
    <row r="3" spans="1:8" s="13" customFormat="1" ht="18" customHeight="1" x14ac:dyDescent="0.25">
      <c r="A3" s="12"/>
      <c r="B3" s="49"/>
      <c r="C3" s="49" t="s">
        <v>63</v>
      </c>
      <c r="D3" s="50"/>
      <c r="E3" s="51"/>
      <c r="F3" s="51">
        <v>3721.15</v>
      </c>
      <c r="G3" s="14"/>
      <c r="H3" s="14"/>
    </row>
    <row r="4" spans="1:8" ht="18" customHeight="1" x14ac:dyDescent="0.25">
      <c r="B4" s="44">
        <v>43951</v>
      </c>
      <c r="C4" s="52" t="s">
        <v>64</v>
      </c>
      <c r="D4" s="40">
        <v>3.85</v>
      </c>
      <c r="E4" s="40"/>
      <c r="F4" s="55">
        <f t="shared" ref="F4:F16" si="0">F5-D4+E4</f>
        <v>3721.15</v>
      </c>
      <c r="G4" s="56"/>
    </row>
    <row r="5" spans="1:8" ht="18" customHeight="1" x14ac:dyDescent="0.25">
      <c r="B5" s="44">
        <v>43950</v>
      </c>
      <c r="C5" s="52" t="s">
        <v>65</v>
      </c>
      <c r="D5" s="40">
        <v>115.87</v>
      </c>
      <c r="E5" s="40"/>
      <c r="F5" s="55">
        <f t="shared" si="0"/>
        <v>3725</v>
      </c>
      <c r="G5" s="56"/>
    </row>
    <row r="6" spans="1:8" ht="18" customHeight="1" x14ac:dyDescent="0.25">
      <c r="B6" s="44">
        <v>43948</v>
      </c>
      <c r="C6" s="52" t="s">
        <v>66</v>
      </c>
      <c r="D6" s="40"/>
      <c r="E6" s="40">
        <v>689</v>
      </c>
      <c r="F6" s="55">
        <f t="shared" si="0"/>
        <v>3840.87</v>
      </c>
      <c r="G6" s="56"/>
    </row>
    <row r="7" spans="1:8" ht="18" customHeight="1" x14ac:dyDescent="0.25">
      <c r="B7" s="44">
        <v>43945</v>
      </c>
      <c r="C7" s="52" t="s">
        <v>1</v>
      </c>
      <c r="D7" s="40">
        <v>95</v>
      </c>
      <c r="E7" s="40"/>
      <c r="F7" s="55">
        <f t="shared" si="0"/>
        <v>3151.87</v>
      </c>
      <c r="G7" s="56"/>
    </row>
    <row r="8" spans="1:8" ht="18" customHeight="1" x14ac:dyDescent="0.25">
      <c r="B8" s="44">
        <v>43944</v>
      </c>
      <c r="C8" s="52" t="s">
        <v>3</v>
      </c>
      <c r="D8" s="40">
        <v>186.76</v>
      </c>
      <c r="E8" s="40"/>
      <c r="F8" s="55">
        <f t="shared" si="0"/>
        <v>3246.87</v>
      </c>
      <c r="G8" s="56"/>
    </row>
    <row r="9" spans="1:8" ht="18" customHeight="1" x14ac:dyDescent="0.25">
      <c r="B9" s="44">
        <v>43942</v>
      </c>
      <c r="C9" s="52" t="s">
        <v>67</v>
      </c>
      <c r="D9" s="40"/>
      <c r="E9" s="40">
        <v>1200</v>
      </c>
      <c r="F9" s="55">
        <f t="shared" si="0"/>
        <v>3433.6299999999997</v>
      </c>
      <c r="G9" s="56"/>
    </row>
    <row r="10" spans="1:8" ht="18" customHeight="1" x14ac:dyDescent="0.25">
      <c r="B10" s="44">
        <v>43942</v>
      </c>
      <c r="C10" s="52" t="s">
        <v>5</v>
      </c>
      <c r="D10" s="40">
        <v>109.54</v>
      </c>
      <c r="E10" s="40"/>
      <c r="F10" s="55">
        <f t="shared" si="0"/>
        <v>2233.6299999999997</v>
      </c>
      <c r="G10" s="56"/>
    </row>
    <row r="11" spans="1:8" ht="18" customHeight="1" x14ac:dyDescent="0.25">
      <c r="B11" s="44">
        <v>43937</v>
      </c>
      <c r="C11" s="52" t="s">
        <v>68</v>
      </c>
      <c r="D11" s="40">
        <v>17.399999999999999</v>
      </c>
      <c r="E11" s="40"/>
      <c r="F11" s="55">
        <f t="shared" si="0"/>
        <v>2343.1699999999996</v>
      </c>
      <c r="G11" s="56"/>
    </row>
    <row r="12" spans="1:8" ht="18" customHeight="1" x14ac:dyDescent="0.25">
      <c r="B12" s="44">
        <v>43929</v>
      </c>
      <c r="C12" s="52" t="s">
        <v>10</v>
      </c>
      <c r="D12" s="40">
        <v>24.9</v>
      </c>
      <c r="E12" s="40"/>
      <c r="F12" s="55">
        <f t="shared" si="0"/>
        <v>2360.5699999999997</v>
      </c>
      <c r="G12" s="56"/>
    </row>
    <row r="13" spans="1:8" ht="18" customHeight="1" x14ac:dyDescent="0.25">
      <c r="B13" s="44">
        <v>43928</v>
      </c>
      <c r="C13" s="52" t="s">
        <v>11</v>
      </c>
      <c r="D13" s="40">
        <v>35.979999999999997</v>
      </c>
      <c r="E13" s="40"/>
      <c r="F13" s="55">
        <f t="shared" si="0"/>
        <v>2385.4699999999998</v>
      </c>
      <c r="G13" s="56"/>
    </row>
    <row r="14" spans="1:8" ht="18" customHeight="1" x14ac:dyDescent="0.25">
      <c r="B14" s="44">
        <v>43928</v>
      </c>
      <c r="C14" s="52" t="s">
        <v>12</v>
      </c>
      <c r="D14" s="40">
        <v>85.33</v>
      </c>
      <c r="E14" s="40"/>
      <c r="F14" s="55">
        <f t="shared" si="0"/>
        <v>2421.4499999999998</v>
      </c>
      <c r="G14" s="56"/>
    </row>
    <row r="15" spans="1:8" ht="18" customHeight="1" x14ac:dyDescent="0.25">
      <c r="B15" s="44">
        <v>43922</v>
      </c>
      <c r="C15" s="52" t="s">
        <v>69</v>
      </c>
      <c r="D15" s="40">
        <v>39.9</v>
      </c>
      <c r="E15" s="40"/>
      <c r="F15" s="55">
        <f t="shared" si="0"/>
        <v>2506.7799999999997</v>
      </c>
      <c r="G15" s="56"/>
    </row>
    <row r="16" spans="1:8" ht="18" customHeight="1" x14ac:dyDescent="0.25">
      <c r="B16" s="44">
        <v>43922</v>
      </c>
      <c r="C16" s="52" t="s">
        <v>43</v>
      </c>
      <c r="D16" s="40">
        <v>6</v>
      </c>
      <c r="E16" s="40"/>
      <c r="F16" s="55">
        <f t="shared" si="0"/>
        <v>2546.6799999999998</v>
      </c>
      <c r="G16" s="56"/>
    </row>
    <row r="17" spans="1:8" ht="18" customHeight="1" x14ac:dyDescent="0.25">
      <c r="B17" s="44">
        <v>43922</v>
      </c>
      <c r="C17" s="52" t="s">
        <v>9</v>
      </c>
      <c r="D17" s="40"/>
      <c r="E17" s="40">
        <v>192</v>
      </c>
      <c r="F17" s="55">
        <f>F18-D17+E17</f>
        <v>2552.6799999999998</v>
      </c>
      <c r="G17" s="56"/>
    </row>
    <row r="18" spans="1:8" s="13" customFormat="1" ht="18" customHeight="1" x14ac:dyDescent="0.25">
      <c r="A18" s="12"/>
      <c r="B18" s="49"/>
      <c r="C18" s="49" t="s">
        <v>71</v>
      </c>
      <c r="D18" s="50"/>
      <c r="E18" s="51"/>
      <c r="F18" s="51">
        <v>2360.6799999999998</v>
      </c>
      <c r="G18" s="67">
        <f>Mars!F3</f>
        <v>2360.6799999999998</v>
      </c>
      <c r="H18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A17" sqref="A3:XFD17"/>
    </sheetView>
  </sheetViews>
  <sheetFormatPr baseColWidth="10" defaultRowHeight="12.75" x14ac:dyDescent="0.2"/>
  <cols>
    <col min="1" max="1" width="6.7109375" style="3" customWidth="1"/>
    <col min="2" max="2" width="15.7109375" style="23" customWidth="1"/>
    <col min="3" max="3" width="40.7109375" style="3" customWidth="1"/>
    <col min="4" max="6" width="15.7109375" style="8" customWidth="1"/>
    <col min="7" max="7" width="15.7109375" style="3" customWidth="1"/>
    <col min="8" max="8" width="18" style="3" customWidth="1"/>
    <col min="9" max="16384" width="11.42578125" style="3"/>
  </cols>
  <sheetData>
    <row r="1" spans="1:8" ht="21" customHeight="1" x14ac:dyDescent="0.2">
      <c r="A1" s="5"/>
      <c r="B1" s="6" t="s">
        <v>61</v>
      </c>
      <c r="D1" s="7"/>
      <c r="E1" s="7"/>
      <c r="F1" s="7"/>
    </row>
    <row r="2" spans="1:8" ht="15" customHeight="1" x14ac:dyDescent="0.2">
      <c r="A2" s="5"/>
      <c r="F2" s="7"/>
    </row>
    <row r="3" spans="1:8" s="13" customFormat="1" ht="18" customHeight="1" x14ac:dyDescent="0.25">
      <c r="A3" s="12"/>
      <c r="B3" s="49"/>
      <c r="C3" s="49" t="s">
        <v>62</v>
      </c>
      <c r="D3" s="50"/>
      <c r="E3" s="51"/>
      <c r="F3" s="51">
        <v>2844.17</v>
      </c>
      <c r="H3" s="14"/>
    </row>
    <row r="4" spans="1:8" s="34" customFormat="1" ht="18" customHeight="1" x14ac:dyDescent="0.25">
      <c r="B4" s="17">
        <v>43977</v>
      </c>
      <c r="C4" s="18" t="s">
        <v>3</v>
      </c>
      <c r="D4" s="40">
        <v>6.99</v>
      </c>
      <c r="E4" s="39"/>
      <c r="F4" s="39">
        <f t="shared" ref="F4:F15" si="0">F5-D4+E4</f>
        <v>2844.17</v>
      </c>
    </row>
    <row r="5" spans="1:8" s="34" customFormat="1" ht="18" customHeight="1" x14ac:dyDescent="0.25">
      <c r="B5" s="17">
        <v>43973</v>
      </c>
      <c r="C5" s="18" t="s">
        <v>1</v>
      </c>
      <c r="D5" s="40">
        <v>165</v>
      </c>
      <c r="E5" s="39"/>
      <c r="F5" s="39">
        <f t="shared" si="0"/>
        <v>2851.16</v>
      </c>
    </row>
    <row r="6" spans="1:8" s="34" customFormat="1" ht="18" customHeight="1" x14ac:dyDescent="0.25">
      <c r="B6" s="17">
        <v>43971</v>
      </c>
      <c r="C6" s="18" t="s">
        <v>5</v>
      </c>
      <c r="D6" s="40">
        <v>109.54</v>
      </c>
      <c r="E6" s="39"/>
      <c r="F6" s="39">
        <f t="shared" si="0"/>
        <v>3016.16</v>
      </c>
    </row>
    <row r="7" spans="1:8" s="34" customFormat="1" ht="18" customHeight="1" x14ac:dyDescent="0.25">
      <c r="B7" s="17">
        <v>43966</v>
      </c>
      <c r="C7" s="18" t="s">
        <v>28</v>
      </c>
      <c r="D7" s="40"/>
      <c r="E7" s="39">
        <v>768</v>
      </c>
      <c r="F7" s="39">
        <f t="shared" si="0"/>
        <v>3125.7</v>
      </c>
    </row>
    <row r="8" spans="1:8" s="34" customFormat="1" ht="18" customHeight="1" x14ac:dyDescent="0.25">
      <c r="B8" s="17">
        <v>43964</v>
      </c>
      <c r="C8" s="18" t="s">
        <v>56</v>
      </c>
      <c r="D8" s="40">
        <v>143.71</v>
      </c>
      <c r="E8" s="39"/>
      <c r="F8" s="39">
        <f t="shared" si="0"/>
        <v>2357.6999999999998</v>
      </c>
    </row>
    <row r="9" spans="1:8" s="34" customFormat="1" ht="18" customHeight="1" x14ac:dyDescent="0.25">
      <c r="B9" s="17">
        <v>43964</v>
      </c>
      <c r="C9" s="18" t="s">
        <v>57</v>
      </c>
      <c r="D9" s="40">
        <v>1000</v>
      </c>
      <c r="E9" s="39"/>
      <c r="F9" s="39">
        <f t="shared" si="0"/>
        <v>2501.41</v>
      </c>
      <c r="G9" s="32" t="s">
        <v>58</v>
      </c>
    </row>
    <row r="10" spans="1:8" s="34" customFormat="1" ht="18" customHeight="1" x14ac:dyDescent="0.25">
      <c r="B10" s="17">
        <v>43964</v>
      </c>
      <c r="C10" s="18" t="s">
        <v>23</v>
      </c>
      <c r="D10" s="40">
        <v>1000</v>
      </c>
      <c r="E10" s="39"/>
      <c r="F10" s="39">
        <f t="shared" si="0"/>
        <v>3501.41</v>
      </c>
      <c r="G10" s="32" t="s">
        <v>59</v>
      </c>
    </row>
    <row r="11" spans="1:8" s="34" customFormat="1" ht="18" customHeight="1" x14ac:dyDescent="0.25">
      <c r="B11" s="17">
        <v>43964</v>
      </c>
      <c r="C11" s="18" t="s">
        <v>6</v>
      </c>
      <c r="D11" s="40"/>
      <c r="E11" s="39">
        <v>738</v>
      </c>
      <c r="F11" s="39">
        <f t="shared" si="0"/>
        <v>4501.41</v>
      </c>
    </row>
    <row r="12" spans="1:8" s="34" customFormat="1" ht="18" customHeight="1" x14ac:dyDescent="0.25">
      <c r="B12" s="17">
        <v>43958</v>
      </c>
      <c r="C12" s="18" t="s">
        <v>9</v>
      </c>
      <c r="D12" s="40"/>
      <c r="E12" s="39">
        <v>192</v>
      </c>
      <c r="F12" s="39">
        <f t="shared" si="0"/>
        <v>3763.41</v>
      </c>
    </row>
    <row r="13" spans="1:8" s="34" customFormat="1" ht="18" customHeight="1" x14ac:dyDescent="0.25">
      <c r="B13" s="17">
        <v>43958</v>
      </c>
      <c r="C13" s="18" t="s">
        <v>10</v>
      </c>
      <c r="D13" s="40">
        <v>24.9</v>
      </c>
      <c r="E13" s="39"/>
      <c r="F13" s="39">
        <f t="shared" si="0"/>
        <v>3571.41</v>
      </c>
    </row>
    <row r="14" spans="1:8" s="34" customFormat="1" ht="18" customHeight="1" x14ac:dyDescent="0.25">
      <c r="B14" s="17">
        <v>43958</v>
      </c>
      <c r="C14" s="18" t="s">
        <v>11</v>
      </c>
      <c r="D14" s="40">
        <v>35.979999999999997</v>
      </c>
      <c r="E14" s="39"/>
      <c r="F14" s="39">
        <f t="shared" si="0"/>
        <v>3596.31</v>
      </c>
    </row>
    <row r="15" spans="1:8" s="34" customFormat="1" ht="18" customHeight="1" x14ac:dyDescent="0.25">
      <c r="B15" s="17">
        <v>43957</v>
      </c>
      <c r="C15" s="18" t="s">
        <v>60</v>
      </c>
      <c r="D15" s="40">
        <v>3.53</v>
      </c>
      <c r="E15" s="39"/>
      <c r="F15" s="39">
        <f t="shared" si="0"/>
        <v>3632.29</v>
      </c>
    </row>
    <row r="16" spans="1:8" s="34" customFormat="1" ht="18" customHeight="1" x14ac:dyDescent="0.25">
      <c r="B16" s="17">
        <v>43956</v>
      </c>
      <c r="C16" s="18" t="s">
        <v>12</v>
      </c>
      <c r="D16" s="40">
        <v>85.33</v>
      </c>
      <c r="E16" s="39"/>
      <c r="F16" s="39">
        <f>F17-D16+E16</f>
        <v>3635.82</v>
      </c>
    </row>
    <row r="17" spans="1:8" s="13" customFormat="1" ht="18" customHeight="1" x14ac:dyDescent="0.25">
      <c r="A17" s="12"/>
      <c r="B17" s="49"/>
      <c r="C17" s="49" t="s">
        <v>63</v>
      </c>
      <c r="D17" s="50"/>
      <c r="E17" s="51"/>
      <c r="F17" s="51">
        <v>3721.15</v>
      </c>
      <c r="G17" s="67">
        <f>Avril!F3</f>
        <v>3721.15</v>
      </c>
      <c r="H17" s="14"/>
    </row>
  </sheetData>
  <pageMargins left="0.6" right="0.32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G8" sqref="G8"/>
    </sheetView>
  </sheetViews>
  <sheetFormatPr baseColWidth="10" defaultRowHeight="12.75" x14ac:dyDescent="0.2"/>
  <cols>
    <col min="1" max="1" width="6.7109375" style="5" customWidth="1"/>
    <col min="2" max="2" width="15.7109375" style="23" customWidth="1"/>
    <col min="3" max="3" width="40.7109375" style="3" customWidth="1"/>
    <col min="4" max="6" width="15.7109375" style="8" customWidth="1"/>
    <col min="7" max="7" width="14.28515625" style="3" bestFit="1" customWidth="1"/>
    <col min="8" max="8" width="13.140625" style="3" bestFit="1" customWidth="1"/>
    <col min="9" max="16384" width="11.42578125" style="3"/>
  </cols>
  <sheetData>
    <row r="1" spans="1:8" ht="21" customHeight="1" x14ac:dyDescent="0.2">
      <c r="B1" s="6" t="s">
        <v>53</v>
      </c>
      <c r="D1" s="7"/>
      <c r="E1" s="7"/>
      <c r="F1" s="7"/>
    </row>
    <row r="2" spans="1:8" ht="15" customHeight="1" x14ac:dyDescent="0.2">
      <c r="F2" s="7"/>
    </row>
    <row r="3" spans="1:8" s="13" customFormat="1" ht="18" customHeight="1" x14ac:dyDescent="0.25">
      <c r="A3" s="12"/>
      <c r="B3" s="49"/>
      <c r="C3" s="49" t="s">
        <v>44</v>
      </c>
      <c r="D3" s="50"/>
      <c r="E3" s="51"/>
      <c r="F3" s="51">
        <v>1931.51</v>
      </c>
      <c r="H3" s="14"/>
    </row>
    <row r="4" spans="1:8" s="34" customFormat="1" ht="18" customHeight="1" x14ac:dyDescent="0.25">
      <c r="A4" s="43">
        <v>8</v>
      </c>
      <c r="B4" s="17">
        <v>44007</v>
      </c>
      <c r="C4" s="18" t="s">
        <v>1</v>
      </c>
      <c r="D4" s="40">
        <v>252</v>
      </c>
      <c r="E4" s="39"/>
      <c r="F4" s="39">
        <f t="shared" ref="F4:F13" si="0">F5-D4+E4</f>
        <v>1931.5100000000002</v>
      </c>
    </row>
    <row r="5" spans="1:8" s="34" customFormat="1" ht="18" customHeight="1" x14ac:dyDescent="0.25">
      <c r="A5" s="41"/>
      <c r="B5" s="17">
        <v>44005</v>
      </c>
      <c r="C5" s="18" t="s">
        <v>52</v>
      </c>
      <c r="D5" s="40"/>
      <c r="E5" s="39">
        <v>726</v>
      </c>
      <c r="F5" s="39">
        <f t="shared" si="0"/>
        <v>2183.5100000000002</v>
      </c>
    </row>
    <row r="6" spans="1:8" s="6" customFormat="1" ht="18" customHeight="1" x14ac:dyDescent="0.25">
      <c r="A6" s="41">
        <v>7</v>
      </c>
      <c r="B6" s="17">
        <v>44005</v>
      </c>
      <c r="C6" s="18" t="s">
        <v>3</v>
      </c>
      <c r="D6" s="40">
        <v>6.99</v>
      </c>
      <c r="E6" s="39"/>
      <c r="F6" s="39">
        <f t="shared" si="0"/>
        <v>1457.51</v>
      </c>
    </row>
    <row r="7" spans="1:8" s="34" customFormat="1" ht="18" customHeight="1" x14ac:dyDescent="0.25">
      <c r="A7" s="41"/>
      <c r="B7" s="17">
        <v>44001</v>
      </c>
      <c r="C7" s="18" t="s">
        <v>5</v>
      </c>
      <c r="D7" s="40">
        <v>109.54</v>
      </c>
      <c r="E7" s="39"/>
      <c r="F7" s="39">
        <f t="shared" si="0"/>
        <v>1464.5</v>
      </c>
    </row>
    <row r="8" spans="1:8" s="34" customFormat="1" ht="18" customHeight="1" x14ac:dyDescent="0.25">
      <c r="A8" s="41"/>
      <c r="B8" s="17">
        <v>44000</v>
      </c>
      <c r="C8" s="18" t="s">
        <v>30</v>
      </c>
      <c r="D8" s="40">
        <v>1236.5</v>
      </c>
      <c r="E8" s="39"/>
      <c r="F8" s="39">
        <f t="shared" si="0"/>
        <v>1574.04</v>
      </c>
      <c r="G8" s="42" t="s">
        <v>51</v>
      </c>
    </row>
    <row r="9" spans="1:8" s="6" customFormat="1" ht="18" customHeight="1" x14ac:dyDescent="0.25">
      <c r="A9" s="41">
        <v>6</v>
      </c>
      <c r="B9" s="17">
        <v>43998</v>
      </c>
      <c r="C9" s="18" t="s">
        <v>50</v>
      </c>
      <c r="D9" s="40">
        <v>62.02</v>
      </c>
      <c r="E9" s="39"/>
      <c r="F9" s="39">
        <f t="shared" si="0"/>
        <v>2810.54</v>
      </c>
      <c r="G9" s="42" t="s">
        <v>49</v>
      </c>
    </row>
    <row r="10" spans="1:8" s="6" customFormat="1" ht="18" customHeight="1" x14ac:dyDescent="0.25">
      <c r="A10" s="41">
        <v>5</v>
      </c>
      <c r="B10" s="17">
        <v>43994</v>
      </c>
      <c r="C10" s="18" t="s">
        <v>48</v>
      </c>
      <c r="D10" s="40">
        <v>17.399999999999999</v>
      </c>
      <c r="E10" s="39"/>
      <c r="F10" s="39">
        <f t="shared" si="0"/>
        <v>2872.56</v>
      </c>
    </row>
    <row r="11" spans="1:8" s="6" customFormat="1" ht="18" customHeight="1" x14ac:dyDescent="0.25">
      <c r="A11" s="41">
        <v>4</v>
      </c>
      <c r="B11" s="17">
        <v>43991</v>
      </c>
      <c r="C11" s="18" t="s">
        <v>10</v>
      </c>
      <c r="D11" s="40">
        <v>24.9</v>
      </c>
      <c r="E11" s="39"/>
      <c r="F11" s="39">
        <f t="shared" si="0"/>
        <v>2889.96</v>
      </c>
    </row>
    <row r="12" spans="1:8" s="6" customFormat="1" ht="18" customHeight="1" x14ac:dyDescent="0.25">
      <c r="A12" s="41">
        <v>3</v>
      </c>
      <c r="B12" s="17">
        <v>43988</v>
      </c>
      <c r="C12" s="18" t="s">
        <v>11</v>
      </c>
      <c r="D12" s="40">
        <v>35.979999999999997</v>
      </c>
      <c r="E12" s="39"/>
      <c r="F12" s="39">
        <f t="shared" si="0"/>
        <v>2914.86</v>
      </c>
    </row>
    <row r="13" spans="1:8" s="34" customFormat="1" ht="18" customHeight="1" x14ac:dyDescent="0.25">
      <c r="A13" s="41"/>
      <c r="B13" s="17">
        <v>43988</v>
      </c>
      <c r="C13" s="18" t="s">
        <v>12</v>
      </c>
      <c r="D13" s="40">
        <v>85.33</v>
      </c>
      <c r="E13" s="39"/>
      <c r="F13" s="39">
        <f t="shared" si="0"/>
        <v>2950.84</v>
      </c>
    </row>
    <row r="14" spans="1:8" s="6" customFormat="1" ht="18" customHeight="1" x14ac:dyDescent="0.25">
      <c r="A14" s="41">
        <v>2</v>
      </c>
      <c r="B14" s="17">
        <v>43985</v>
      </c>
      <c r="C14" s="18" t="s">
        <v>9</v>
      </c>
      <c r="D14" s="40"/>
      <c r="E14" s="39">
        <v>192</v>
      </c>
      <c r="F14" s="39">
        <f>F15-D14+E14</f>
        <v>3036.17</v>
      </c>
    </row>
    <row r="15" spans="1:8" s="6" customFormat="1" ht="18" customHeight="1" x14ac:dyDescent="0.25">
      <c r="A15" s="38"/>
      <c r="B15" s="49"/>
      <c r="C15" s="49" t="s">
        <v>47</v>
      </c>
      <c r="D15" s="50"/>
      <c r="E15" s="51"/>
      <c r="F15" s="51">
        <v>2844.17</v>
      </c>
      <c r="G15" s="67">
        <f>Mai!F3</f>
        <v>2844.17</v>
      </c>
    </row>
    <row r="16" spans="1:8" s="34" customFormat="1" ht="18" customHeight="1" x14ac:dyDescent="0.25">
      <c r="A16" s="33"/>
      <c r="B16" s="37"/>
      <c r="C16" s="36"/>
      <c r="D16" s="32"/>
      <c r="E16" s="32"/>
      <c r="F16" s="32"/>
      <c r="G16" s="35"/>
    </row>
    <row r="17" spans="1:6" s="31" customFormat="1" x14ac:dyDescent="0.2">
      <c r="A17" s="33"/>
      <c r="B17" s="23"/>
      <c r="C17" s="3"/>
      <c r="D17" s="8"/>
      <c r="E17" s="8"/>
      <c r="F17" s="3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opLeftCell="A2" workbookViewId="0">
      <selection activeCell="F18" sqref="F4:F18"/>
    </sheetView>
  </sheetViews>
  <sheetFormatPr baseColWidth="10" defaultRowHeight="15" x14ac:dyDescent="0.25"/>
  <cols>
    <col min="1" max="1" width="6.7109375" style="9" customWidth="1"/>
    <col min="2" max="2" width="15.7109375" style="9" customWidth="1"/>
    <col min="3" max="3" width="40.7109375" style="3" customWidth="1"/>
    <col min="4" max="6" width="15.7109375" style="8" customWidth="1"/>
    <col min="7" max="7" width="15.7109375" style="3" customWidth="1"/>
  </cols>
  <sheetData>
    <row r="1" spans="1:12" s="3" customFormat="1" ht="21" customHeight="1" x14ac:dyDescent="0.2">
      <c r="A1" s="5"/>
      <c r="B1" s="6" t="s">
        <v>46</v>
      </c>
      <c r="D1" s="7"/>
      <c r="E1" s="7"/>
      <c r="F1" s="7"/>
    </row>
    <row r="2" spans="1:12" s="3" customFormat="1" ht="15" customHeight="1" x14ac:dyDescent="0.2">
      <c r="A2" s="5"/>
      <c r="B2" s="23"/>
      <c r="D2" s="8"/>
      <c r="E2" s="8"/>
      <c r="F2" s="7"/>
    </row>
    <row r="3" spans="1:12" s="13" customFormat="1" ht="18" customHeight="1" thickBot="1" x14ac:dyDescent="0.3">
      <c r="A3" s="12"/>
      <c r="B3" s="49"/>
      <c r="C3" s="49" t="s">
        <v>27</v>
      </c>
      <c r="D3" s="50"/>
      <c r="E3" s="51"/>
      <c r="F3" s="68">
        <v>3070.75</v>
      </c>
      <c r="G3" s="14"/>
      <c r="H3" s="15"/>
      <c r="L3" s="11"/>
    </row>
    <row r="4" spans="1:12" s="22" customFormat="1" ht="18" customHeight="1" x14ac:dyDescent="0.25">
      <c r="A4" s="16">
        <v>13</v>
      </c>
      <c r="B4" s="17">
        <v>44042</v>
      </c>
      <c r="C4" s="18" t="s">
        <v>28</v>
      </c>
      <c r="D4" s="19"/>
      <c r="E4" s="19">
        <v>1152</v>
      </c>
      <c r="F4" s="19">
        <f t="shared" ref="F4:F17" si="0">F5-D4+E4</f>
        <v>3070.75</v>
      </c>
      <c r="G4" s="10" t="s">
        <v>29</v>
      </c>
    </row>
    <row r="5" spans="1:12" s="22" customFormat="1" ht="18" customHeight="1" x14ac:dyDescent="0.25">
      <c r="A5" s="16">
        <v>12</v>
      </c>
      <c r="B5" s="17">
        <v>44035</v>
      </c>
      <c r="C5" s="18" t="s">
        <v>3</v>
      </c>
      <c r="D5" s="19">
        <v>6.99</v>
      </c>
      <c r="E5" s="19"/>
      <c r="F5" s="19">
        <f t="shared" si="0"/>
        <v>1918.7500000000002</v>
      </c>
      <c r="G5" s="10" t="s">
        <v>20</v>
      </c>
    </row>
    <row r="6" spans="1:12" s="22" customFormat="1" ht="18" customHeight="1" x14ac:dyDescent="0.25">
      <c r="A6" s="16">
        <v>11</v>
      </c>
      <c r="B6" s="17">
        <v>44034</v>
      </c>
      <c r="C6" s="18" t="s">
        <v>30</v>
      </c>
      <c r="D6" s="19">
        <v>36</v>
      </c>
      <c r="E6" s="19"/>
      <c r="F6" s="19">
        <f t="shared" si="0"/>
        <v>1925.7400000000002</v>
      </c>
      <c r="G6" s="10" t="s">
        <v>31</v>
      </c>
    </row>
    <row r="7" spans="1:12" s="22" customFormat="1" ht="18" customHeight="1" x14ac:dyDescent="0.25">
      <c r="A7" s="16">
        <v>10</v>
      </c>
      <c r="B7" s="17">
        <v>44034</v>
      </c>
      <c r="C7" s="18" t="s">
        <v>18</v>
      </c>
      <c r="D7" s="19"/>
      <c r="E7" s="19">
        <v>62.02</v>
      </c>
      <c r="F7" s="19">
        <f t="shared" si="0"/>
        <v>1961.7400000000002</v>
      </c>
      <c r="G7" s="10" t="s">
        <v>32</v>
      </c>
    </row>
    <row r="8" spans="1:12" s="30" customFormat="1" ht="18" customHeight="1" x14ac:dyDescent="0.25">
      <c r="A8" s="16">
        <v>9</v>
      </c>
      <c r="B8" s="26">
        <v>44033</v>
      </c>
      <c r="C8" s="27" t="s">
        <v>33</v>
      </c>
      <c r="D8" s="28">
        <v>88.6</v>
      </c>
      <c r="E8" s="28"/>
      <c r="F8" s="19">
        <f t="shared" si="0"/>
        <v>1899.7200000000003</v>
      </c>
      <c r="G8" s="29" t="s">
        <v>34</v>
      </c>
    </row>
    <row r="9" spans="1:12" s="22" customFormat="1" ht="18" customHeight="1" x14ac:dyDescent="0.25">
      <c r="A9" s="16">
        <v>8</v>
      </c>
      <c r="B9" s="17">
        <v>44033</v>
      </c>
      <c r="C9" s="18" t="s">
        <v>35</v>
      </c>
      <c r="D9" s="19">
        <v>18</v>
      </c>
      <c r="E9" s="19"/>
      <c r="F9" s="19">
        <f t="shared" si="0"/>
        <v>1988.3200000000002</v>
      </c>
      <c r="G9" s="10" t="s">
        <v>36</v>
      </c>
    </row>
    <row r="10" spans="1:12" s="22" customFormat="1" ht="18" customHeight="1" x14ac:dyDescent="0.25">
      <c r="A10" s="23"/>
      <c r="B10" s="17">
        <v>44032</v>
      </c>
      <c r="C10" s="18" t="s">
        <v>5</v>
      </c>
      <c r="D10" s="19">
        <v>109.54</v>
      </c>
      <c r="E10" s="19"/>
      <c r="F10" s="19">
        <f t="shared" si="0"/>
        <v>2006.3200000000002</v>
      </c>
      <c r="G10" s="10"/>
    </row>
    <row r="11" spans="1:12" s="22" customFormat="1" ht="18" customHeight="1" x14ac:dyDescent="0.25">
      <c r="A11" s="16">
        <v>7</v>
      </c>
      <c r="B11" s="17">
        <v>44027</v>
      </c>
      <c r="C11" s="18" t="s">
        <v>37</v>
      </c>
      <c r="D11" s="19">
        <v>17.399999999999999</v>
      </c>
      <c r="E11" s="19"/>
      <c r="F11" s="19">
        <f t="shared" si="0"/>
        <v>2115.86</v>
      </c>
      <c r="G11" s="10" t="s">
        <v>22</v>
      </c>
    </row>
    <row r="12" spans="1:12" s="22" customFormat="1" ht="18" customHeight="1" x14ac:dyDescent="0.25">
      <c r="A12" s="24">
        <v>6</v>
      </c>
      <c r="B12" s="17">
        <v>44019</v>
      </c>
      <c r="C12" s="18" t="s">
        <v>10</v>
      </c>
      <c r="D12" s="19">
        <v>24.9</v>
      </c>
      <c r="E12" s="19"/>
      <c r="F12" s="19">
        <f t="shared" si="0"/>
        <v>2133.2600000000002</v>
      </c>
      <c r="G12" s="25" t="s">
        <v>25</v>
      </c>
    </row>
    <row r="13" spans="1:12" s="22" customFormat="1" ht="18" customHeight="1" x14ac:dyDescent="0.25">
      <c r="A13" s="16">
        <v>5</v>
      </c>
      <c r="B13" s="17">
        <v>44019</v>
      </c>
      <c r="C13" s="18" t="s">
        <v>11</v>
      </c>
      <c r="D13" s="19">
        <v>35.979999999999997</v>
      </c>
      <c r="E13" s="19"/>
      <c r="F13" s="19">
        <f t="shared" si="0"/>
        <v>2158.1600000000003</v>
      </c>
      <c r="G13" s="10" t="s">
        <v>26</v>
      </c>
    </row>
    <row r="14" spans="1:12" s="22" customFormat="1" ht="18" customHeight="1" x14ac:dyDescent="0.25">
      <c r="A14" s="23"/>
      <c r="B14" s="17">
        <v>44019</v>
      </c>
      <c r="C14" s="18" t="s">
        <v>12</v>
      </c>
      <c r="D14" s="19">
        <v>85.33</v>
      </c>
      <c r="E14" s="19"/>
      <c r="F14" s="19">
        <f t="shared" si="0"/>
        <v>2194.1400000000003</v>
      </c>
      <c r="G14" s="10"/>
    </row>
    <row r="15" spans="1:12" s="22" customFormat="1" ht="18" customHeight="1" x14ac:dyDescent="0.25">
      <c r="A15" s="16">
        <v>4</v>
      </c>
      <c r="B15" s="17">
        <v>44018</v>
      </c>
      <c r="C15" s="18" t="s">
        <v>38</v>
      </c>
      <c r="D15" s="19">
        <v>291.12</v>
      </c>
      <c r="E15" s="19"/>
      <c r="F15" s="19">
        <f t="shared" si="0"/>
        <v>2279.4700000000003</v>
      </c>
      <c r="G15" s="10" t="s">
        <v>39</v>
      </c>
    </row>
    <row r="16" spans="1:12" s="22" customFormat="1" ht="18" customHeight="1" x14ac:dyDescent="0.25">
      <c r="A16" s="24">
        <v>3</v>
      </c>
      <c r="B16" s="17">
        <v>44015</v>
      </c>
      <c r="C16" s="18" t="s">
        <v>40</v>
      </c>
      <c r="D16" s="19">
        <v>38.92</v>
      </c>
      <c r="E16" s="19"/>
      <c r="F16" s="19">
        <f t="shared" si="0"/>
        <v>2570.59</v>
      </c>
      <c r="G16" s="25" t="s">
        <v>41</v>
      </c>
    </row>
    <row r="17" spans="1:7" s="22" customFormat="1" ht="18" customHeight="1" x14ac:dyDescent="0.25">
      <c r="A17" s="16">
        <v>2</v>
      </c>
      <c r="B17" s="17">
        <v>44013</v>
      </c>
      <c r="C17" s="18" t="s">
        <v>42</v>
      </c>
      <c r="D17" s="19"/>
      <c r="E17" s="19">
        <v>684</v>
      </c>
      <c r="F17" s="19">
        <f t="shared" si="0"/>
        <v>2609.5100000000002</v>
      </c>
      <c r="G17" s="10"/>
    </row>
    <row r="18" spans="1:7" s="22" customFormat="1" ht="18" customHeight="1" x14ac:dyDescent="0.25">
      <c r="A18" s="24">
        <v>1</v>
      </c>
      <c r="B18" s="17">
        <v>44013</v>
      </c>
      <c r="C18" s="18" t="s">
        <v>43</v>
      </c>
      <c r="D18" s="19">
        <v>6</v>
      </c>
      <c r="E18" s="19"/>
      <c r="F18" s="19">
        <f>F19-D18+E18</f>
        <v>1925.51</v>
      </c>
      <c r="G18" s="25" t="s">
        <v>25</v>
      </c>
    </row>
    <row r="19" spans="1:7" s="13" customFormat="1" ht="18" customHeight="1" x14ac:dyDescent="0.25">
      <c r="A19" s="12"/>
      <c r="B19" s="49"/>
      <c r="C19" s="49" t="s">
        <v>44</v>
      </c>
      <c r="D19" s="50"/>
      <c r="E19" s="51"/>
      <c r="F19" s="51">
        <v>1931.51</v>
      </c>
      <c r="G19" s="67">
        <f>Juin!F3</f>
        <v>1931.51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>
      <selection activeCell="A12" sqref="A3:XFD12"/>
    </sheetView>
  </sheetViews>
  <sheetFormatPr baseColWidth="10" defaultRowHeight="15" x14ac:dyDescent="0.25"/>
  <cols>
    <col min="1" max="1" width="6.140625" style="9" customWidth="1"/>
    <col min="2" max="2" width="15.7109375" style="9" customWidth="1"/>
    <col min="3" max="3" width="40.7109375" style="3" customWidth="1"/>
    <col min="4" max="6" width="15.7109375" style="8" customWidth="1"/>
    <col min="7" max="7" width="15.7109375" style="3" customWidth="1"/>
  </cols>
  <sheetData>
    <row r="1" spans="1:12" s="3" customFormat="1" ht="21" customHeight="1" x14ac:dyDescent="0.2">
      <c r="A1" s="5"/>
      <c r="B1" s="6" t="s">
        <v>45</v>
      </c>
      <c r="D1" s="7"/>
      <c r="E1" s="7"/>
      <c r="F1" s="7"/>
    </row>
    <row r="2" spans="1:12" s="3" customFormat="1" ht="15" customHeight="1" x14ac:dyDescent="0.2">
      <c r="A2" s="5"/>
      <c r="B2" s="23"/>
      <c r="D2" s="8"/>
      <c r="E2" s="8"/>
      <c r="F2" s="7"/>
    </row>
    <row r="3" spans="1:12" s="13" customFormat="1" ht="18" customHeight="1" thickBot="1" x14ac:dyDescent="0.3">
      <c r="A3" s="12"/>
      <c r="B3" s="49"/>
      <c r="C3" s="49" t="s">
        <v>17</v>
      </c>
      <c r="D3" s="50"/>
      <c r="E3" s="51"/>
      <c r="F3" s="68">
        <v>3830.6099999999997</v>
      </c>
      <c r="G3" s="14"/>
      <c r="H3" s="15"/>
      <c r="L3" s="11"/>
    </row>
    <row r="4" spans="1:12" s="22" customFormat="1" ht="18" customHeight="1" thickBot="1" x14ac:dyDescent="0.3">
      <c r="A4" s="16">
        <v>5</v>
      </c>
      <c r="B4" s="17">
        <v>44070</v>
      </c>
      <c r="C4" s="18" t="s">
        <v>18</v>
      </c>
      <c r="D4" s="19"/>
      <c r="E4" s="19">
        <v>2040</v>
      </c>
      <c r="F4" s="19">
        <f t="shared" ref="F4:F10" si="0">F5-D4+E4</f>
        <v>3830.6099999999997</v>
      </c>
      <c r="G4" s="10" t="s">
        <v>19</v>
      </c>
      <c r="H4" s="15"/>
      <c r="I4" s="20"/>
      <c r="J4" s="21"/>
      <c r="K4" s="11"/>
      <c r="L4" s="11"/>
    </row>
    <row r="5" spans="1:12" s="22" customFormat="1" ht="18" customHeight="1" thickBot="1" x14ac:dyDescent="0.3">
      <c r="A5" s="16">
        <v>4</v>
      </c>
      <c r="B5" s="17">
        <v>44067</v>
      </c>
      <c r="C5" s="18" t="s">
        <v>3</v>
      </c>
      <c r="D5" s="19">
        <v>6.99</v>
      </c>
      <c r="E5" s="19"/>
      <c r="F5" s="19">
        <f t="shared" si="0"/>
        <v>1790.61</v>
      </c>
      <c r="G5" s="10" t="s">
        <v>20</v>
      </c>
      <c r="H5" s="15"/>
      <c r="I5" s="20"/>
      <c r="J5" s="21"/>
      <c r="K5" s="11"/>
      <c r="L5" s="11"/>
    </row>
    <row r="6" spans="1:12" s="22" customFormat="1" ht="18" customHeight="1" thickBot="1" x14ac:dyDescent="0.3">
      <c r="A6" s="23"/>
      <c r="B6" s="17">
        <v>44063</v>
      </c>
      <c r="C6" s="18" t="s">
        <v>5</v>
      </c>
      <c r="D6" s="19">
        <v>109.54</v>
      </c>
      <c r="E6" s="19"/>
      <c r="F6" s="19">
        <f t="shared" si="0"/>
        <v>1797.6</v>
      </c>
      <c r="G6" s="10"/>
      <c r="H6" s="15"/>
      <c r="I6" s="20"/>
      <c r="J6" s="21"/>
      <c r="K6" s="11"/>
      <c r="L6" s="11"/>
    </row>
    <row r="7" spans="1:12" s="22" customFormat="1" ht="18" customHeight="1" thickBot="1" x14ac:dyDescent="0.3">
      <c r="A7" s="16">
        <v>3</v>
      </c>
      <c r="B7" s="17">
        <v>44056</v>
      </c>
      <c r="C7" s="18" t="s">
        <v>21</v>
      </c>
      <c r="D7" s="19">
        <v>17.399999999999999</v>
      </c>
      <c r="E7" s="19"/>
      <c r="F7" s="19">
        <f t="shared" si="0"/>
        <v>1907.1399999999999</v>
      </c>
      <c r="G7" s="10" t="s">
        <v>22</v>
      </c>
      <c r="H7" s="15"/>
      <c r="I7" s="20"/>
      <c r="J7" s="21"/>
      <c r="K7" s="11"/>
      <c r="L7" s="11"/>
    </row>
    <row r="8" spans="1:12" s="22" customFormat="1" ht="18" customHeight="1" thickBot="1" x14ac:dyDescent="0.3">
      <c r="A8" s="23"/>
      <c r="B8" s="17">
        <v>44052</v>
      </c>
      <c r="C8" s="18" t="s">
        <v>23</v>
      </c>
      <c r="D8" s="19">
        <v>1000</v>
      </c>
      <c r="E8" s="19"/>
      <c r="F8" s="19">
        <f t="shared" si="0"/>
        <v>1924.54</v>
      </c>
      <c r="G8" s="10" t="s">
        <v>24</v>
      </c>
      <c r="H8" s="15"/>
      <c r="I8" s="20"/>
      <c r="J8" s="21"/>
      <c r="K8" s="11"/>
      <c r="L8" s="11"/>
    </row>
    <row r="9" spans="1:12" s="22" customFormat="1" ht="18" customHeight="1" x14ac:dyDescent="0.25">
      <c r="A9" s="24">
        <v>2</v>
      </c>
      <c r="B9" s="17">
        <v>44050</v>
      </c>
      <c r="C9" s="18" t="s">
        <v>10</v>
      </c>
      <c r="D9" s="19">
        <v>24.9</v>
      </c>
      <c r="E9" s="19"/>
      <c r="F9" s="19">
        <f t="shared" si="0"/>
        <v>2924.54</v>
      </c>
      <c r="G9" s="25" t="s">
        <v>25</v>
      </c>
    </row>
    <row r="10" spans="1:12" s="22" customFormat="1" ht="18" customHeight="1" x14ac:dyDescent="0.25">
      <c r="A10" s="16">
        <v>1</v>
      </c>
      <c r="B10" s="17">
        <v>44049</v>
      </c>
      <c r="C10" s="18" t="s">
        <v>11</v>
      </c>
      <c r="D10" s="19">
        <v>35.979999999999997</v>
      </c>
      <c r="E10" s="19"/>
      <c r="F10" s="19">
        <f t="shared" si="0"/>
        <v>2949.44</v>
      </c>
      <c r="G10" s="10" t="s">
        <v>26</v>
      </c>
    </row>
    <row r="11" spans="1:12" s="22" customFormat="1" ht="18" customHeight="1" x14ac:dyDescent="0.25">
      <c r="A11" s="23"/>
      <c r="B11" s="17">
        <v>44048</v>
      </c>
      <c r="C11" s="18" t="s">
        <v>12</v>
      </c>
      <c r="D11" s="19">
        <v>85.33</v>
      </c>
      <c r="E11" s="19"/>
      <c r="F11" s="19">
        <f>F12-D11+E11</f>
        <v>2985.42</v>
      </c>
      <c r="G11" s="10"/>
    </row>
    <row r="12" spans="1:12" s="13" customFormat="1" ht="18" customHeight="1" thickBot="1" x14ac:dyDescent="0.3">
      <c r="A12" s="12"/>
      <c r="B12" s="49"/>
      <c r="C12" s="49" t="s">
        <v>27</v>
      </c>
      <c r="D12" s="50"/>
      <c r="E12" s="51"/>
      <c r="F12" s="68">
        <v>3070.75</v>
      </c>
      <c r="G12" s="67">
        <f>Juil!F3</f>
        <v>3070.75</v>
      </c>
      <c r="H12" s="15"/>
      <c r="L12" s="11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opLeftCell="A2" workbookViewId="0">
      <selection activeCell="A3" sqref="A3:XFD19"/>
    </sheetView>
  </sheetViews>
  <sheetFormatPr baseColWidth="10" defaultRowHeight="15" x14ac:dyDescent="0.25"/>
  <cols>
    <col min="1" max="1" width="6.7109375" style="22" customWidth="1"/>
    <col min="2" max="2" width="15.7109375" style="22" customWidth="1"/>
    <col min="3" max="3" width="40.7109375" style="22" customWidth="1"/>
    <col min="4" max="5" width="15.7109375" style="63" customWidth="1"/>
    <col min="6" max="6" width="15.7109375" style="22" customWidth="1"/>
    <col min="7" max="7" width="14.28515625" bestFit="1" customWidth="1"/>
  </cols>
  <sheetData>
    <row r="1" spans="1:12" s="3" customFormat="1" ht="21" customHeight="1" x14ac:dyDescent="0.2">
      <c r="A1" s="5"/>
      <c r="B1" s="6" t="s">
        <v>99</v>
      </c>
      <c r="C1" s="10"/>
      <c r="D1" s="53"/>
      <c r="E1" s="53"/>
      <c r="F1" s="53"/>
    </row>
    <row r="2" spans="1:12" s="3" customFormat="1" ht="15" customHeight="1" x14ac:dyDescent="0.2">
      <c r="A2" s="5"/>
      <c r="B2" s="23"/>
      <c r="C2" s="10"/>
      <c r="D2" s="54"/>
      <c r="E2" s="54"/>
      <c r="F2" s="53"/>
    </row>
    <row r="3" spans="1:12" s="13" customFormat="1" ht="18" customHeight="1" thickBot="1" x14ac:dyDescent="0.3">
      <c r="A3" s="12"/>
      <c r="B3" s="49"/>
      <c r="C3" s="49" t="s">
        <v>100</v>
      </c>
      <c r="D3" s="50"/>
      <c r="E3" s="51"/>
      <c r="F3" s="68">
        <v>1336.59</v>
      </c>
      <c r="G3" s="14"/>
      <c r="H3" s="60"/>
      <c r="L3" s="59"/>
    </row>
    <row r="4" spans="1:12" s="3" customFormat="1" ht="18" customHeight="1" x14ac:dyDescent="0.2">
      <c r="A4" s="10"/>
      <c r="B4" s="64">
        <v>44099</v>
      </c>
      <c r="C4" s="52" t="s">
        <v>1</v>
      </c>
      <c r="D4" s="40">
        <v>147</v>
      </c>
      <c r="E4" s="40"/>
      <c r="F4" s="40">
        <f t="shared" ref="F4:F17" si="0">F5-D4+E4</f>
        <v>1336.5900000000006</v>
      </c>
    </row>
    <row r="5" spans="1:12" s="3" customFormat="1" ht="18" customHeight="1" x14ac:dyDescent="0.2">
      <c r="A5" s="10"/>
      <c r="B5" s="64">
        <v>44098</v>
      </c>
      <c r="C5" s="52" t="s">
        <v>92</v>
      </c>
      <c r="D5" s="40">
        <v>291.12</v>
      </c>
      <c r="E5" s="40"/>
      <c r="F5" s="40">
        <f t="shared" si="0"/>
        <v>1483.5900000000006</v>
      </c>
    </row>
    <row r="6" spans="1:12" s="3" customFormat="1" ht="18" customHeight="1" x14ac:dyDescent="0.2">
      <c r="A6" s="10"/>
      <c r="B6" s="64">
        <v>44098</v>
      </c>
      <c r="C6" s="52" t="s">
        <v>93</v>
      </c>
      <c r="D6" s="40">
        <v>291.12</v>
      </c>
      <c r="E6" s="40"/>
      <c r="F6" s="40">
        <f t="shared" si="0"/>
        <v>1774.7100000000005</v>
      </c>
    </row>
    <row r="7" spans="1:12" s="3" customFormat="1" ht="18" customHeight="1" x14ac:dyDescent="0.2">
      <c r="A7" s="10"/>
      <c r="B7" s="64">
        <v>44098</v>
      </c>
      <c r="C7" s="52" t="s">
        <v>94</v>
      </c>
      <c r="D7" s="40">
        <v>291.12</v>
      </c>
      <c r="E7" s="40"/>
      <c r="F7" s="40">
        <f t="shared" si="0"/>
        <v>2065.8300000000004</v>
      </c>
    </row>
    <row r="8" spans="1:12" s="3" customFormat="1" ht="18" customHeight="1" x14ac:dyDescent="0.2">
      <c r="A8" s="10"/>
      <c r="B8" s="64">
        <v>44098</v>
      </c>
      <c r="C8" s="52" t="s">
        <v>95</v>
      </c>
      <c r="D8" s="40">
        <v>291.12</v>
      </c>
      <c r="E8" s="40"/>
      <c r="F8" s="40">
        <f t="shared" si="0"/>
        <v>2356.9500000000003</v>
      </c>
    </row>
    <row r="9" spans="1:12" s="3" customFormat="1" ht="18" customHeight="1" x14ac:dyDescent="0.2">
      <c r="A9" s="10"/>
      <c r="B9" s="64">
        <v>44097</v>
      </c>
      <c r="C9" s="52" t="s">
        <v>3</v>
      </c>
      <c r="D9" s="40">
        <v>6.99</v>
      </c>
      <c r="E9" s="40"/>
      <c r="F9" s="40">
        <f t="shared" si="0"/>
        <v>2648.07</v>
      </c>
    </row>
    <row r="10" spans="1:12" s="3" customFormat="1" ht="18" customHeight="1" x14ac:dyDescent="0.2">
      <c r="A10" s="10"/>
      <c r="B10" s="64">
        <v>44096</v>
      </c>
      <c r="C10" s="52" t="s">
        <v>96</v>
      </c>
      <c r="D10" s="40">
        <v>36</v>
      </c>
      <c r="E10" s="40"/>
      <c r="F10" s="40">
        <f t="shared" si="0"/>
        <v>2655.06</v>
      </c>
    </row>
    <row r="11" spans="1:12" s="3" customFormat="1" ht="18" customHeight="1" x14ac:dyDescent="0.2">
      <c r="A11" s="10"/>
      <c r="B11" s="64">
        <v>44096</v>
      </c>
      <c r="C11" s="52" t="s">
        <v>97</v>
      </c>
      <c r="D11" s="40">
        <v>177.2</v>
      </c>
      <c r="E11" s="40"/>
      <c r="F11" s="40">
        <f t="shared" si="0"/>
        <v>2691.06</v>
      </c>
    </row>
    <row r="12" spans="1:12" s="3" customFormat="1" ht="18" customHeight="1" x14ac:dyDescent="0.2">
      <c r="A12" s="10"/>
      <c r="B12" s="64">
        <v>44095</v>
      </c>
      <c r="C12" s="52" t="s">
        <v>5</v>
      </c>
      <c r="D12" s="40">
        <v>109.54</v>
      </c>
      <c r="E12" s="40"/>
      <c r="F12" s="40">
        <f t="shared" si="0"/>
        <v>2868.2599999999998</v>
      </c>
    </row>
    <row r="13" spans="1:12" s="3" customFormat="1" ht="18" customHeight="1" x14ac:dyDescent="0.2">
      <c r="A13" s="10"/>
      <c r="B13" s="64">
        <v>44092</v>
      </c>
      <c r="C13" s="52" t="s">
        <v>98</v>
      </c>
      <c r="D13" s="40">
        <v>48.6</v>
      </c>
      <c r="E13" s="40"/>
      <c r="F13" s="40">
        <f t="shared" si="0"/>
        <v>2977.7999999999997</v>
      </c>
    </row>
    <row r="14" spans="1:12" s="3" customFormat="1" ht="18" customHeight="1" x14ac:dyDescent="0.2">
      <c r="A14" s="10"/>
      <c r="B14" s="64">
        <v>44083</v>
      </c>
      <c r="C14" s="52" t="s">
        <v>23</v>
      </c>
      <c r="D14" s="40">
        <v>850</v>
      </c>
      <c r="E14" s="40"/>
      <c r="F14" s="40">
        <f t="shared" si="0"/>
        <v>3026.3999999999996</v>
      </c>
    </row>
    <row r="15" spans="1:12" s="3" customFormat="1" ht="18" customHeight="1" x14ac:dyDescent="0.2">
      <c r="A15" s="10"/>
      <c r="B15" s="64">
        <v>44082</v>
      </c>
      <c r="C15" s="52" t="s">
        <v>10</v>
      </c>
      <c r="D15" s="40">
        <v>24.9</v>
      </c>
      <c r="E15" s="40"/>
      <c r="F15" s="40">
        <f t="shared" si="0"/>
        <v>3876.3999999999996</v>
      </c>
    </row>
    <row r="16" spans="1:12" s="3" customFormat="1" ht="18" customHeight="1" x14ac:dyDescent="0.2">
      <c r="A16" s="10"/>
      <c r="B16" s="64">
        <v>44082</v>
      </c>
      <c r="C16" s="52" t="s">
        <v>12</v>
      </c>
      <c r="D16" s="40">
        <v>85.33</v>
      </c>
      <c r="E16" s="40"/>
      <c r="F16" s="40">
        <f t="shared" si="0"/>
        <v>3901.2999999999997</v>
      </c>
    </row>
    <row r="17" spans="1:12" s="3" customFormat="1" ht="18" customHeight="1" x14ac:dyDescent="0.2">
      <c r="A17" s="10"/>
      <c r="B17" s="64">
        <v>44078</v>
      </c>
      <c r="C17" s="52" t="s">
        <v>11</v>
      </c>
      <c r="D17" s="40">
        <v>35.979999999999997</v>
      </c>
      <c r="E17" s="40"/>
      <c r="F17" s="40">
        <f t="shared" si="0"/>
        <v>3986.6299999999997</v>
      </c>
    </row>
    <row r="18" spans="1:12" s="3" customFormat="1" ht="18" customHeight="1" x14ac:dyDescent="0.2">
      <c r="A18" s="10"/>
      <c r="B18" s="64">
        <v>44077</v>
      </c>
      <c r="C18" s="52" t="s">
        <v>9</v>
      </c>
      <c r="D18" s="40"/>
      <c r="E18" s="40">
        <v>192</v>
      </c>
      <c r="F18" s="40">
        <f>F19-D18+E18</f>
        <v>4022.6099999999997</v>
      </c>
    </row>
    <row r="19" spans="1:12" s="13" customFormat="1" ht="18" customHeight="1" thickBot="1" x14ac:dyDescent="0.3">
      <c r="A19" s="12"/>
      <c r="B19" s="49"/>
      <c r="C19" s="49" t="s">
        <v>17</v>
      </c>
      <c r="D19" s="50"/>
      <c r="E19" s="51"/>
      <c r="F19" s="68">
        <v>3830.6099999999997</v>
      </c>
      <c r="G19" s="67">
        <f>Août!F3</f>
        <v>3830.6099999999997</v>
      </c>
      <c r="H19" s="60"/>
      <c r="L19" s="5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workbookViewId="0">
      <selection activeCell="A3" sqref="A3:XFD14"/>
    </sheetView>
  </sheetViews>
  <sheetFormatPr baseColWidth="10" defaultRowHeight="12.75" x14ac:dyDescent="0.25"/>
  <cols>
    <col min="1" max="1" width="6.7109375" style="10" customWidth="1"/>
    <col min="2" max="2" width="15.7109375" style="10" customWidth="1"/>
    <col min="3" max="3" width="40.7109375" style="10" customWidth="1"/>
    <col min="4" max="5" width="15.7109375" style="54" customWidth="1"/>
    <col min="6" max="6" width="15.7109375" style="10" customWidth="1"/>
    <col min="7" max="7" width="15.42578125" style="10" bestFit="1" customWidth="1"/>
    <col min="8" max="16384" width="11.42578125" style="10"/>
  </cols>
  <sheetData>
    <row r="1" spans="1:12" ht="21" customHeight="1" x14ac:dyDescent="0.25">
      <c r="A1" s="5"/>
      <c r="B1" s="6" t="s">
        <v>101</v>
      </c>
      <c r="D1" s="53"/>
      <c r="E1" s="53"/>
      <c r="F1" s="53"/>
    </row>
    <row r="2" spans="1:12" ht="15" customHeight="1" x14ac:dyDescent="0.25">
      <c r="A2" s="5"/>
      <c r="B2" s="23"/>
      <c r="F2" s="53"/>
    </row>
    <row r="3" spans="1:12" s="13" customFormat="1" ht="18" customHeight="1" thickBot="1" x14ac:dyDescent="0.3">
      <c r="A3" s="12"/>
      <c r="B3" s="49"/>
      <c r="C3" s="49" t="s">
        <v>118</v>
      </c>
      <c r="D3" s="50"/>
      <c r="E3" s="51"/>
      <c r="F3" s="68">
        <v>482.93</v>
      </c>
      <c r="G3" s="14"/>
      <c r="H3" s="65"/>
      <c r="L3" s="66"/>
    </row>
    <row r="4" spans="1:12" ht="18" customHeight="1" x14ac:dyDescent="0.25">
      <c r="B4" s="61">
        <v>44134</v>
      </c>
      <c r="C4" s="48" t="s">
        <v>116</v>
      </c>
      <c r="D4" s="62">
        <v>291.12</v>
      </c>
      <c r="E4" s="62"/>
      <c r="F4" s="55">
        <f t="shared" ref="F4:F12" si="0">F5-D4+E4</f>
        <v>482.92999999999995</v>
      </c>
      <c r="G4" s="10" t="s">
        <v>119</v>
      </c>
    </row>
    <row r="5" spans="1:12" ht="18" customHeight="1" x14ac:dyDescent="0.25">
      <c r="B5" s="61">
        <v>44133</v>
      </c>
      <c r="C5" s="48" t="s">
        <v>117</v>
      </c>
      <c r="D5" s="62">
        <v>19.8</v>
      </c>
      <c r="E5" s="62"/>
      <c r="F5" s="55">
        <f t="shared" si="0"/>
        <v>774.05</v>
      </c>
    </row>
    <row r="6" spans="1:12" ht="18" customHeight="1" x14ac:dyDescent="0.25">
      <c r="B6" s="61">
        <v>44127</v>
      </c>
      <c r="C6" s="48" t="s">
        <v>3</v>
      </c>
      <c r="D6" s="62">
        <v>6.99</v>
      </c>
      <c r="E6" s="62"/>
      <c r="F6" s="55">
        <f t="shared" si="0"/>
        <v>793.84999999999991</v>
      </c>
    </row>
    <row r="7" spans="1:12" ht="18" customHeight="1" x14ac:dyDescent="0.25">
      <c r="B7" s="61">
        <v>44126</v>
      </c>
      <c r="C7" s="48" t="s">
        <v>90</v>
      </c>
      <c r="D7" s="62">
        <v>266</v>
      </c>
      <c r="E7" s="62"/>
      <c r="F7" s="55">
        <f t="shared" si="0"/>
        <v>800.83999999999992</v>
      </c>
      <c r="G7" s="10" t="s">
        <v>102</v>
      </c>
    </row>
    <row r="8" spans="1:12" ht="18" customHeight="1" x14ac:dyDescent="0.25">
      <c r="B8" s="61">
        <v>44124</v>
      </c>
      <c r="C8" s="48" t="s">
        <v>5</v>
      </c>
      <c r="D8" s="62">
        <v>109.54</v>
      </c>
      <c r="E8" s="62"/>
      <c r="F8" s="55">
        <f t="shared" si="0"/>
        <v>1066.8399999999999</v>
      </c>
    </row>
    <row r="9" spans="1:12" ht="18" customHeight="1" x14ac:dyDescent="0.25">
      <c r="B9" s="61">
        <v>44123</v>
      </c>
      <c r="C9" s="48" t="s">
        <v>91</v>
      </c>
      <c r="D9" s="62">
        <v>8</v>
      </c>
      <c r="E9" s="62"/>
      <c r="F9" s="55">
        <f t="shared" si="0"/>
        <v>1176.3799999999999</v>
      </c>
    </row>
    <row r="10" spans="1:12" ht="18" customHeight="1" x14ac:dyDescent="0.25">
      <c r="B10" s="61">
        <v>44112</v>
      </c>
      <c r="C10" s="48" t="s">
        <v>10</v>
      </c>
      <c r="D10" s="62">
        <v>24.9</v>
      </c>
      <c r="E10" s="62"/>
      <c r="F10" s="55">
        <f t="shared" si="0"/>
        <v>1184.3799999999999</v>
      </c>
    </row>
    <row r="11" spans="1:12" ht="18" customHeight="1" x14ac:dyDescent="0.25">
      <c r="B11" s="61">
        <v>44112</v>
      </c>
      <c r="C11" s="48" t="s">
        <v>11</v>
      </c>
      <c r="D11" s="62">
        <v>35.979999999999997</v>
      </c>
      <c r="E11" s="62"/>
      <c r="F11" s="55">
        <f t="shared" si="0"/>
        <v>1209.28</v>
      </c>
    </row>
    <row r="12" spans="1:12" ht="18" customHeight="1" x14ac:dyDescent="0.25">
      <c r="B12" s="61">
        <v>44110</v>
      </c>
      <c r="C12" s="48" t="s">
        <v>12</v>
      </c>
      <c r="D12" s="62">
        <v>85.33</v>
      </c>
      <c r="E12" s="62"/>
      <c r="F12" s="55">
        <f t="shared" si="0"/>
        <v>1245.26</v>
      </c>
    </row>
    <row r="13" spans="1:12" ht="18" customHeight="1" x14ac:dyDescent="0.25">
      <c r="B13" s="61">
        <v>44105</v>
      </c>
      <c r="C13" s="48" t="s">
        <v>43</v>
      </c>
      <c r="D13" s="62">
        <v>6</v>
      </c>
      <c r="E13" s="62"/>
      <c r="F13" s="55">
        <f>F14-D13+E13</f>
        <v>1330.59</v>
      </c>
    </row>
    <row r="14" spans="1:12" s="13" customFormat="1" ht="18" customHeight="1" thickBot="1" x14ac:dyDescent="0.3">
      <c r="A14" s="12"/>
      <c r="B14" s="49"/>
      <c r="C14" s="49" t="s">
        <v>100</v>
      </c>
      <c r="D14" s="50"/>
      <c r="E14" s="51"/>
      <c r="F14" s="68">
        <v>1336.59</v>
      </c>
      <c r="G14" s="67">
        <f>Sept!F3</f>
        <v>1336.59</v>
      </c>
      <c r="H14" s="58"/>
      <c r="L14" s="57"/>
    </row>
    <row r="19" spans="4:5" x14ac:dyDescent="0.25">
      <c r="D19" s="10"/>
      <c r="E19" s="10"/>
    </row>
    <row r="20" spans="4:5" x14ac:dyDescent="0.25">
      <c r="D20" s="10"/>
      <c r="E20" s="10"/>
    </row>
    <row r="21" spans="4:5" x14ac:dyDescent="0.25">
      <c r="D21" s="10"/>
      <c r="E21" s="10"/>
    </row>
    <row r="22" spans="4:5" x14ac:dyDescent="0.25">
      <c r="D22" s="10"/>
      <c r="E22" s="10"/>
    </row>
    <row r="23" spans="4:5" x14ac:dyDescent="0.25">
      <c r="D23" s="10"/>
      <c r="E23" s="10"/>
    </row>
    <row r="24" spans="4:5" x14ac:dyDescent="0.25">
      <c r="D24" s="10"/>
      <c r="E24" s="10"/>
    </row>
    <row r="25" spans="4:5" x14ac:dyDescent="0.25">
      <c r="D25" s="10"/>
      <c r="E25" s="10"/>
    </row>
    <row r="26" spans="4:5" x14ac:dyDescent="0.25">
      <c r="D26" s="10"/>
      <c r="E26" s="10"/>
    </row>
    <row r="27" spans="4:5" x14ac:dyDescent="0.25">
      <c r="D27" s="10"/>
      <c r="E27" s="10"/>
    </row>
    <row r="28" spans="4:5" x14ac:dyDescent="0.25">
      <c r="D28" s="10"/>
      <c r="E28" s="10"/>
    </row>
    <row r="29" spans="4:5" x14ac:dyDescent="0.25">
      <c r="D29" s="10"/>
      <c r="E29" s="10"/>
    </row>
    <row r="30" spans="4:5" x14ac:dyDescent="0.25">
      <c r="D30" s="10"/>
      <c r="E30" s="10"/>
    </row>
    <row r="31" spans="4:5" x14ac:dyDescent="0.25">
      <c r="D31" s="10"/>
      <c r="E31" s="10"/>
    </row>
    <row r="32" spans="4:5" x14ac:dyDescent="0.25">
      <c r="D32" s="10"/>
      <c r="E32" s="10"/>
    </row>
    <row r="33" spans="4:5" x14ac:dyDescent="0.25">
      <c r="D33" s="10"/>
      <c r="E33" s="10"/>
    </row>
    <row r="34" spans="4:5" x14ac:dyDescent="0.25">
      <c r="D34" s="10"/>
      <c r="E34" s="10"/>
    </row>
    <row r="35" spans="4:5" x14ac:dyDescent="0.25">
      <c r="D35" s="10"/>
      <c r="E35" s="10"/>
    </row>
    <row r="36" spans="4:5" x14ac:dyDescent="0.25">
      <c r="D36" s="10"/>
      <c r="E36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3" sqref="A3:XFD12"/>
    </sheetView>
  </sheetViews>
  <sheetFormatPr baseColWidth="10" defaultRowHeight="12.75" x14ac:dyDescent="0.25"/>
  <cols>
    <col min="1" max="1" width="6.7109375" style="10" customWidth="1"/>
    <col min="2" max="2" width="15.7109375" style="10" customWidth="1"/>
    <col min="3" max="3" width="40.7109375" style="10" customWidth="1"/>
    <col min="4" max="5" width="15.7109375" style="54" customWidth="1"/>
    <col min="6" max="6" width="15.7109375" style="10" customWidth="1"/>
    <col min="7" max="7" width="15.42578125" style="10" bestFit="1" customWidth="1"/>
    <col min="8" max="16384" width="11.42578125" style="10"/>
  </cols>
  <sheetData>
    <row r="1" spans="1:12" ht="21" customHeight="1" x14ac:dyDescent="0.25">
      <c r="A1" s="5"/>
      <c r="B1" s="6" t="s">
        <v>120</v>
      </c>
      <c r="D1" s="53"/>
      <c r="E1" s="53"/>
      <c r="F1" s="53"/>
    </row>
    <row r="2" spans="1:12" ht="15" customHeight="1" x14ac:dyDescent="0.25">
      <c r="A2" s="5"/>
      <c r="B2" s="23"/>
      <c r="F2" s="53"/>
    </row>
    <row r="3" spans="1:12" s="13" customFormat="1" ht="18" customHeight="1" thickBot="1" x14ac:dyDescent="0.3">
      <c r="A3" s="12"/>
      <c r="B3" s="49"/>
      <c r="C3" s="49" t="s">
        <v>125</v>
      </c>
      <c r="D3" s="50"/>
      <c r="E3" s="51"/>
      <c r="F3" s="68">
        <v>824.2</v>
      </c>
      <c r="G3" s="14"/>
      <c r="H3" s="65"/>
      <c r="L3" s="66"/>
    </row>
    <row r="4" spans="1:12" ht="18" customHeight="1" x14ac:dyDescent="0.25">
      <c r="B4" s="61">
        <v>44165</v>
      </c>
      <c r="C4" s="74" t="s">
        <v>121</v>
      </c>
      <c r="D4" s="62">
        <v>36</v>
      </c>
      <c r="E4" s="62"/>
      <c r="F4" s="55">
        <f t="shared" ref="F4:F10" si="0">F5-D4+E4</f>
        <v>824.2</v>
      </c>
    </row>
    <row r="5" spans="1:12" ht="18" customHeight="1" x14ac:dyDescent="0.25">
      <c r="B5" s="61">
        <v>44158</v>
      </c>
      <c r="C5" s="74" t="s">
        <v>122</v>
      </c>
      <c r="D5" s="62">
        <v>6.99</v>
      </c>
      <c r="E5" s="62"/>
      <c r="F5" s="55">
        <f t="shared" si="0"/>
        <v>860.2</v>
      </c>
    </row>
    <row r="6" spans="1:12" ht="18" customHeight="1" x14ac:dyDescent="0.25">
      <c r="B6" s="61">
        <v>44155</v>
      </c>
      <c r="C6" s="74" t="s">
        <v>5</v>
      </c>
      <c r="D6" s="62">
        <v>109.54</v>
      </c>
      <c r="E6" s="62"/>
      <c r="F6" s="55">
        <f t="shared" si="0"/>
        <v>867.19</v>
      </c>
    </row>
    <row r="7" spans="1:12" ht="18" customHeight="1" x14ac:dyDescent="0.25">
      <c r="B7" s="61">
        <v>44148</v>
      </c>
      <c r="C7" s="74" t="s">
        <v>114</v>
      </c>
      <c r="D7" s="62"/>
      <c r="E7" s="62">
        <v>684</v>
      </c>
      <c r="F7" s="55">
        <f t="shared" si="0"/>
        <v>976.73</v>
      </c>
    </row>
    <row r="8" spans="1:12" ht="18" customHeight="1" x14ac:dyDescent="0.25">
      <c r="B8" s="61">
        <v>44147</v>
      </c>
      <c r="C8" s="74" t="s">
        <v>115</v>
      </c>
      <c r="D8" s="62">
        <v>43.99</v>
      </c>
      <c r="E8" s="62"/>
      <c r="F8" s="55">
        <f t="shared" si="0"/>
        <v>292.73</v>
      </c>
      <c r="G8" s="10" t="s">
        <v>124</v>
      </c>
    </row>
    <row r="9" spans="1:12" ht="18" customHeight="1" x14ac:dyDescent="0.25">
      <c r="B9" s="61">
        <v>44144</v>
      </c>
      <c r="C9" s="74" t="s">
        <v>10</v>
      </c>
      <c r="D9" s="62">
        <v>24.9</v>
      </c>
      <c r="E9" s="62"/>
      <c r="F9" s="55">
        <f t="shared" si="0"/>
        <v>336.72</v>
      </c>
    </row>
    <row r="10" spans="1:12" ht="18" customHeight="1" x14ac:dyDescent="0.25">
      <c r="B10" s="61">
        <v>44140</v>
      </c>
      <c r="C10" s="74" t="s">
        <v>11</v>
      </c>
      <c r="D10" s="62">
        <v>35.979999999999997</v>
      </c>
      <c r="E10" s="62"/>
      <c r="F10" s="55">
        <f t="shared" si="0"/>
        <v>361.62</v>
      </c>
    </row>
    <row r="11" spans="1:12" ht="18" customHeight="1" x14ac:dyDescent="0.25">
      <c r="B11" s="61">
        <v>44140</v>
      </c>
      <c r="C11" s="74" t="s">
        <v>12</v>
      </c>
      <c r="D11" s="62">
        <v>85.33</v>
      </c>
      <c r="E11" s="62"/>
      <c r="F11" s="55">
        <f>F12-D11+E11</f>
        <v>397.6</v>
      </c>
    </row>
    <row r="12" spans="1:12" s="13" customFormat="1" ht="18" customHeight="1" thickBot="1" x14ac:dyDescent="0.3">
      <c r="A12" s="12"/>
      <c r="B12" s="49"/>
      <c r="C12" s="49" t="s">
        <v>118</v>
      </c>
      <c r="D12" s="50"/>
      <c r="E12" s="51"/>
      <c r="F12" s="68">
        <v>482.93</v>
      </c>
      <c r="G12" s="14"/>
      <c r="H12" s="65"/>
      <c r="L12" s="66"/>
    </row>
    <row r="16" spans="1:12" x14ac:dyDescent="0.25">
      <c r="B16" s="10" t="s">
        <v>123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>
      <selection activeCell="A12" sqref="A3:XFD12"/>
    </sheetView>
  </sheetViews>
  <sheetFormatPr baseColWidth="10" defaultRowHeight="15" x14ac:dyDescent="0.25"/>
  <cols>
    <col min="1" max="1" width="6.7109375" style="10" customWidth="1"/>
    <col min="2" max="2" width="15.7109375" style="10" customWidth="1"/>
    <col min="3" max="3" width="40.7109375" style="10" customWidth="1"/>
    <col min="4" max="6" width="15.7109375" style="54" customWidth="1"/>
    <col min="7" max="7" width="15.42578125" style="10" bestFit="1" customWidth="1"/>
  </cols>
  <sheetData>
    <row r="1" spans="1:8" s="3" customFormat="1" ht="21" customHeight="1" x14ac:dyDescent="0.2">
      <c r="A1" s="5"/>
      <c r="B1" s="6" t="s">
        <v>131</v>
      </c>
      <c r="D1" s="7"/>
      <c r="E1" s="7"/>
      <c r="F1" s="7"/>
    </row>
    <row r="2" spans="1:8" x14ac:dyDescent="0.25">
      <c r="A2" s="5"/>
      <c r="B2" s="23"/>
      <c r="F2" s="53"/>
    </row>
    <row r="3" spans="1:8" s="13" customFormat="1" ht="18" customHeight="1" x14ac:dyDescent="0.25">
      <c r="A3" s="12"/>
      <c r="B3" s="49"/>
      <c r="C3" s="49" t="s">
        <v>129</v>
      </c>
      <c r="D3" s="50"/>
      <c r="E3" s="51"/>
      <c r="F3" s="51">
        <f t="shared" ref="F3:F10" si="0">F4-D3+E3</f>
        <v>1103.8599999999999</v>
      </c>
      <c r="H3" s="14"/>
    </row>
    <row r="4" spans="1:8" s="34" customFormat="1" ht="18" customHeight="1" x14ac:dyDescent="0.25">
      <c r="A4" s="43">
        <v>5</v>
      </c>
      <c r="B4" s="17">
        <v>44188</v>
      </c>
      <c r="C4" s="18" t="s">
        <v>3</v>
      </c>
      <c r="D4" s="40">
        <v>6.99</v>
      </c>
      <c r="E4" s="39"/>
      <c r="F4" s="39">
        <f t="shared" si="0"/>
        <v>1103.8599999999999</v>
      </c>
    </row>
    <row r="5" spans="1:8" s="34" customFormat="1" ht="18" customHeight="1" x14ac:dyDescent="0.25">
      <c r="A5" s="43"/>
      <c r="B5" s="17">
        <v>44186</v>
      </c>
      <c r="C5" s="18" t="s">
        <v>5</v>
      </c>
      <c r="D5" s="40">
        <v>109.54</v>
      </c>
      <c r="E5" s="39"/>
      <c r="F5" s="39">
        <f t="shared" si="0"/>
        <v>1110.8499999999999</v>
      </c>
    </row>
    <row r="6" spans="1:8" s="34" customFormat="1" ht="18" customHeight="1" x14ac:dyDescent="0.25">
      <c r="A6" s="43">
        <v>4</v>
      </c>
      <c r="B6" s="17">
        <v>44183</v>
      </c>
      <c r="C6" s="18" t="s">
        <v>126</v>
      </c>
      <c r="D6" s="40">
        <v>48.6</v>
      </c>
      <c r="E6" s="39"/>
      <c r="F6" s="39">
        <f t="shared" si="0"/>
        <v>1220.3899999999999</v>
      </c>
    </row>
    <row r="7" spans="1:8" s="34" customFormat="1" ht="18" customHeight="1" x14ac:dyDescent="0.25">
      <c r="A7" s="43">
        <v>3</v>
      </c>
      <c r="B7" s="17">
        <v>44183</v>
      </c>
      <c r="C7" s="18" t="s">
        <v>127</v>
      </c>
      <c r="D7" s="40">
        <v>309</v>
      </c>
      <c r="E7" s="39"/>
      <c r="F7" s="39">
        <f t="shared" si="0"/>
        <v>1268.9899999999998</v>
      </c>
      <c r="G7" s="42" t="s">
        <v>130</v>
      </c>
    </row>
    <row r="8" spans="1:8" s="34" customFormat="1" ht="18" customHeight="1" x14ac:dyDescent="0.25">
      <c r="A8" s="43"/>
      <c r="B8" s="17">
        <v>44175</v>
      </c>
      <c r="C8" s="18" t="s">
        <v>10</v>
      </c>
      <c r="D8" s="40">
        <v>24.9</v>
      </c>
      <c r="E8" s="39"/>
      <c r="F8" s="39">
        <f t="shared" si="0"/>
        <v>1577.9899999999998</v>
      </c>
    </row>
    <row r="9" spans="1:8" s="34" customFormat="1" ht="18" customHeight="1" x14ac:dyDescent="0.25">
      <c r="A9" s="43">
        <v>2</v>
      </c>
      <c r="B9" s="17">
        <v>44173</v>
      </c>
      <c r="C9" s="18" t="s">
        <v>128</v>
      </c>
      <c r="D9" s="40"/>
      <c r="E9" s="39">
        <v>900</v>
      </c>
      <c r="F9" s="39">
        <f t="shared" si="0"/>
        <v>1602.8899999999999</v>
      </c>
    </row>
    <row r="10" spans="1:8" s="34" customFormat="1" ht="18" customHeight="1" x14ac:dyDescent="0.25">
      <c r="A10" s="43"/>
      <c r="B10" s="17">
        <v>44173</v>
      </c>
      <c r="C10" s="18" t="s">
        <v>12</v>
      </c>
      <c r="D10" s="40">
        <v>85.33</v>
      </c>
      <c r="E10" s="39"/>
      <c r="F10" s="39">
        <f t="shared" si="0"/>
        <v>702.89</v>
      </c>
    </row>
    <row r="11" spans="1:8" s="34" customFormat="1" ht="18" customHeight="1" x14ac:dyDescent="0.25">
      <c r="A11" s="43">
        <v>1</v>
      </c>
      <c r="B11" s="17">
        <v>44173</v>
      </c>
      <c r="C11" s="18" t="s">
        <v>11</v>
      </c>
      <c r="D11" s="40">
        <v>35.979999999999997</v>
      </c>
      <c r="E11" s="39"/>
      <c r="F11" s="39">
        <f>F12-D11+E11</f>
        <v>788.22</v>
      </c>
    </row>
    <row r="12" spans="1:8" s="13" customFormat="1" ht="18" customHeight="1" x14ac:dyDescent="0.25">
      <c r="A12" s="12"/>
      <c r="B12" s="49"/>
      <c r="C12" s="49" t="s">
        <v>125</v>
      </c>
      <c r="D12" s="50"/>
      <c r="E12" s="51"/>
      <c r="F12" s="51">
        <v>824.2</v>
      </c>
      <c r="H12" s="14"/>
    </row>
    <row r="16" spans="1:8" x14ac:dyDescent="0.25">
      <c r="B16" s="75"/>
      <c r="C16" s="1"/>
      <c r="D16" s="77"/>
      <c r="E16" s="76"/>
      <c r="F16" s="77"/>
    </row>
    <row r="17" spans="2:7" x14ac:dyDescent="0.25">
      <c r="B17" s="75"/>
      <c r="C17" s="1"/>
      <c r="D17" s="77"/>
      <c r="E17" s="76"/>
      <c r="F17" s="77"/>
      <c r="G17"/>
    </row>
    <row r="18" spans="2:7" x14ac:dyDescent="0.25">
      <c r="B18" s="75"/>
      <c r="C18" s="1"/>
      <c r="D18" s="77"/>
      <c r="E18" s="76"/>
      <c r="F18" s="77"/>
      <c r="G18"/>
    </row>
    <row r="19" spans="2:7" x14ac:dyDescent="0.25">
      <c r="B19" s="75"/>
      <c r="C19" s="1"/>
      <c r="D19" s="77"/>
      <c r="E19" s="76"/>
      <c r="F19" s="77"/>
      <c r="G19"/>
    </row>
    <row r="20" spans="2:7" x14ac:dyDescent="0.25">
      <c r="B20" s="75"/>
      <c r="C20" s="1"/>
      <c r="D20" s="77"/>
      <c r="E20" s="76"/>
      <c r="F20" s="77"/>
      <c r="G20"/>
    </row>
    <row r="21" spans="2:7" x14ac:dyDescent="0.25">
      <c r="B21" s="75"/>
      <c r="C21" s="1"/>
      <c r="D21" s="77"/>
      <c r="E21" s="76"/>
      <c r="F21" s="77"/>
      <c r="G21"/>
    </row>
    <row r="22" spans="2:7" x14ac:dyDescent="0.25">
      <c r="B22" s="75"/>
      <c r="C22" s="1"/>
      <c r="D22" s="77"/>
      <c r="E22" s="76"/>
      <c r="F22" s="77"/>
      <c r="G22"/>
    </row>
    <row r="23" spans="2:7" x14ac:dyDescent="0.25">
      <c r="B23" s="75"/>
      <c r="C23" s="1"/>
      <c r="D23" s="77"/>
      <c r="E23" s="76"/>
      <c r="F23" s="77"/>
      <c r="G23"/>
    </row>
    <row r="24" spans="2:7" x14ac:dyDescent="0.25">
      <c r="B24" s="75"/>
      <c r="C24" s="1"/>
      <c r="D24" s="77"/>
      <c r="E24" s="76"/>
      <c r="G24"/>
    </row>
    <row r="25" spans="2:7" x14ac:dyDescent="0.25">
      <c r="B25" s="75"/>
      <c r="C25" s="1"/>
      <c r="D25" s="77"/>
      <c r="E25" s="76"/>
      <c r="G25"/>
    </row>
    <row r="26" spans="2:7" x14ac:dyDescent="0.25">
      <c r="B26" s="75"/>
      <c r="C26" s="1"/>
      <c r="D26" s="77"/>
      <c r="E26" s="76"/>
      <c r="F26" s="77"/>
      <c r="G26"/>
    </row>
    <row r="27" spans="2:7" x14ac:dyDescent="0.25">
      <c r="B27" s="75"/>
      <c r="C27" s="1"/>
      <c r="D27" s="76"/>
      <c r="E27" s="77"/>
      <c r="F27" s="77"/>
      <c r="G27"/>
    </row>
    <row r="28" spans="2:7" x14ac:dyDescent="0.25">
      <c r="B28" s="75"/>
      <c r="C28" s="1"/>
      <c r="D28" s="77"/>
      <c r="E28" s="76"/>
      <c r="F28" s="77"/>
      <c r="G28"/>
    </row>
    <row r="29" spans="2:7" x14ac:dyDescent="0.25">
      <c r="B29" s="75"/>
      <c r="C29" s="1"/>
      <c r="D29" s="77"/>
      <c r="E29" s="76"/>
      <c r="F29" s="77"/>
      <c r="G29"/>
    </row>
    <row r="30" spans="2:7" x14ac:dyDescent="0.25">
      <c r="B30" s="1"/>
      <c r="C30" s="1"/>
      <c r="D30" s="1"/>
      <c r="E30" s="1"/>
      <c r="F30" s="77"/>
      <c r="G30"/>
    </row>
    <row r="31" spans="2:7" x14ac:dyDescent="0.25">
      <c r="B31" s="36"/>
      <c r="C31" s="36"/>
      <c r="D31" s="32"/>
      <c r="E31" s="32"/>
      <c r="F31" s="77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A25" workbookViewId="0">
      <selection activeCell="D39" sqref="D39"/>
    </sheetView>
  </sheetViews>
  <sheetFormatPr baseColWidth="10" defaultRowHeight="12.75" x14ac:dyDescent="0.2"/>
  <cols>
    <col min="1" max="1" width="6.7109375" style="3" customWidth="1"/>
    <col min="2" max="2" width="15.7109375" style="2" customWidth="1"/>
    <col min="3" max="3" width="40.7109375" style="1" customWidth="1"/>
    <col min="4" max="5" width="15.7109375" style="4" customWidth="1"/>
    <col min="6" max="6" width="15.7109375" style="1" customWidth="1"/>
    <col min="7" max="7" width="13.85546875" style="1" customWidth="1"/>
    <col min="8" max="13" width="11.42578125" style="31"/>
    <col min="14" max="16384" width="11.42578125" style="3"/>
  </cols>
  <sheetData>
    <row r="1" spans="1:12" x14ac:dyDescent="0.2">
      <c r="A1" s="5"/>
      <c r="B1" s="73"/>
      <c r="C1" s="3"/>
      <c r="D1" s="7"/>
      <c r="E1" s="7"/>
      <c r="F1" s="7"/>
      <c r="G1" s="3"/>
    </row>
    <row r="2" spans="1:12" s="13" customFormat="1" ht="18" customHeight="1" x14ac:dyDescent="0.25">
      <c r="A2" s="12" t="s">
        <v>104</v>
      </c>
      <c r="B2" s="49"/>
      <c r="C2" s="49" t="s">
        <v>129</v>
      </c>
      <c r="D2" s="50"/>
      <c r="E2" s="51"/>
      <c r="F2" s="51">
        <f t="shared" ref="F2:F9" si="0">F3-D2+E2</f>
        <v>1103.8599999999999</v>
      </c>
      <c r="H2" s="14"/>
    </row>
    <row r="3" spans="1:12" s="34" customFormat="1" ht="18" customHeight="1" x14ac:dyDescent="0.25">
      <c r="A3" s="43"/>
      <c r="B3" s="17">
        <v>44188</v>
      </c>
      <c r="C3" s="18" t="s">
        <v>3</v>
      </c>
      <c r="D3" s="40">
        <v>6.99</v>
      </c>
      <c r="E3" s="39"/>
      <c r="F3" s="39">
        <f t="shared" si="0"/>
        <v>1103.8599999999999</v>
      </c>
    </row>
    <row r="4" spans="1:12" s="34" customFormat="1" ht="18" customHeight="1" x14ac:dyDescent="0.25">
      <c r="A4" s="43"/>
      <c r="B4" s="17">
        <v>44186</v>
      </c>
      <c r="C4" s="18" t="s">
        <v>5</v>
      </c>
      <c r="D4" s="40">
        <v>109.54</v>
      </c>
      <c r="E4" s="39"/>
      <c r="F4" s="39">
        <f t="shared" si="0"/>
        <v>1110.8499999999999</v>
      </c>
    </row>
    <row r="5" spans="1:12" s="34" customFormat="1" ht="18" customHeight="1" x14ac:dyDescent="0.25">
      <c r="A5" s="43"/>
      <c r="B5" s="17">
        <v>44183</v>
      </c>
      <c r="C5" s="18" t="s">
        <v>126</v>
      </c>
      <c r="D5" s="40">
        <v>48.6</v>
      </c>
      <c r="E5" s="39"/>
      <c r="F5" s="39">
        <f t="shared" si="0"/>
        <v>1220.3899999999999</v>
      </c>
    </row>
    <row r="6" spans="1:12" s="34" customFormat="1" ht="18" customHeight="1" x14ac:dyDescent="0.25">
      <c r="A6" s="43"/>
      <c r="B6" s="17">
        <v>44183</v>
      </c>
      <c r="C6" s="18" t="s">
        <v>127</v>
      </c>
      <c r="D6" s="40">
        <v>309</v>
      </c>
      <c r="E6" s="39"/>
      <c r="F6" s="39">
        <f t="shared" si="0"/>
        <v>1268.9899999999998</v>
      </c>
      <c r="G6" s="42" t="s">
        <v>130</v>
      </c>
    </row>
    <row r="7" spans="1:12" s="34" customFormat="1" ht="18" customHeight="1" x14ac:dyDescent="0.25">
      <c r="A7" s="43"/>
      <c r="B7" s="17">
        <v>44175</v>
      </c>
      <c r="C7" s="18" t="s">
        <v>10</v>
      </c>
      <c r="D7" s="40">
        <v>24.9</v>
      </c>
      <c r="E7" s="39"/>
      <c r="F7" s="39">
        <f t="shared" si="0"/>
        <v>1577.9899999999998</v>
      </c>
    </row>
    <row r="8" spans="1:12" s="34" customFormat="1" ht="18" customHeight="1" x14ac:dyDescent="0.25">
      <c r="A8" s="43"/>
      <c r="B8" s="17">
        <v>44173</v>
      </c>
      <c r="C8" s="18" t="s">
        <v>128</v>
      </c>
      <c r="D8" s="40"/>
      <c r="E8" s="39">
        <v>900</v>
      </c>
      <c r="F8" s="39">
        <f t="shared" si="0"/>
        <v>1602.8899999999999</v>
      </c>
    </row>
    <row r="9" spans="1:12" s="34" customFormat="1" ht="18" customHeight="1" x14ac:dyDescent="0.25">
      <c r="A9" s="43"/>
      <c r="B9" s="17">
        <v>44173</v>
      </c>
      <c r="C9" s="18" t="s">
        <v>12</v>
      </c>
      <c r="D9" s="40">
        <v>85.33</v>
      </c>
      <c r="E9" s="39"/>
      <c r="F9" s="39">
        <f t="shared" si="0"/>
        <v>702.89</v>
      </c>
    </row>
    <row r="10" spans="1:12" s="34" customFormat="1" ht="18" customHeight="1" x14ac:dyDescent="0.25">
      <c r="A10" s="43"/>
      <c r="B10" s="17">
        <v>44173</v>
      </c>
      <c r="C10" s="18" t="s">
        <v>11</v>
      </c>
      <c r="D10" s="40">
        <v>35.979999999999997</v>
      </c>
      <c r="E10" s="39"/>
      <c r="F10" s="39">
        <f>F11-D10+E10</f>
        <v>788.22</v>
      </c>
    </row>
    <row r="11" spans="1:12" s="13" customFormat="1" ht="18" customHeight="1" thickBot="1" x14ac:dyDescent="0.3">
      <c r="A11" s="12" t="s">
        <v>132</v>
      </c>
      <c r="B11" s="49"/>
      <c r="C11" s="49" t="s">
        <v>125</v>
      </c>
      <c r="D11" s="50"/>
      <c r="E11" s="51"/>
      <c r="F11" s="68">
        <v>824.2</v>
      </c>
      <c r="G11" s="14"/>
      <c r="H11" s="65"/>
      <c r="L11" s="66"/>
    </row>
    <row r="12" spans="1:12" s="10" customFormat="1" ht="18" customHeight="1" x14ac:dyDescent="0.25">
      <c r="B12" s="61">
        <v>44165</v>
      </c>
      <c r="C12" s="74" t="s">
        <v>121</v>
      </c>
      <c r="D12" s="62">
        <v>36</v>
      </c>
      <c r="E12" s="62"/>
      <c r="F12" s="55">
        <f t="shared" ref="F12:F18" si="1">F13-D12+E12</f>
        <v>824.2</v>
      </c>
    </row>
    <row r="13" spans="1:12" s="10" customFormat="1" ht="18" customHeight="1" x14ac:dyDescent="0.25">
      <c r="B13" s="61">
        <v>44158</v>
      </c>
      <c r="C13" s="74" t="s">
        <v>122</v>
      </c>
      <c r="D13" s="62">
        <v>6.99</v>
      </c>
      <c r="E13" s="62"/>
      <c r="F13" s="55">
        <f t="shared" si="1"/>
        <v>860.2</v>
      </c>
    </row>
    <row r="14" spans="1:12" s="10" customFormat="1" ht="18" customHeight="1" x14ac:dyDescent="0.25">
      <c r="B14" s="61">
        <v>44155</v>
      </c>
      <c r="C14" s="74" t="s">
        <v>5</v>
      </c>
      <c r="D14" s="62">
        <v>109.54</v>
      </c>
      <c r="E14" s="62"/>
      <c r="F14" s="55">
        <f t="shared" si="1"/>
        <v>867.19</v>
      </c>
    </row>
    <row r="15" spans="1:12" s="10" customFormat="1" ht="18" customHeight="1" x14ac:dyDescent="0.25">
      <c r="B15" s="61">
        <v>44148</v>
      </c>
      <c r="C15" s="74" t="s">
        <v>114</v>
      </c>
      <c r="D15" s="62"/>
      <c r="E15" s="62">
        <v>684</v>
      </c>
      <c r="F15" s="55">
        <f t="shared" si="1"/>
        <v>976.73</v>
      </c>
    </row>
    <row r="16" spans="1:12" s="10" customFormat="1" ht="18" customHeight="1" x14ac:dyDescent="0.25">
      <c r="B16" s="61">
        <v>44147</v>
      </c>
      <c r="C16" s="74" t="s">
        <v>115</v>
      </c>
      <c r="D16" s="62">
        <v>43.99</v>
      </c>
      <c r="E16" s="62"/>
      <c r="F16" s="55">
        <f t="shared" si="1"/>
        <v>292.73</v>
      </c>
      <c r="G16" s="10" t="s">
        <v>124</v>
      </c>
    </row>
    <row r="17" spans="1:13" s="10" customFormat="1" ht="18" customHeight="1" x14ac:dyDescent="0.25">
      <c r="B17" s="61">
        <v>44144</v>
      </c>
      <c r="C17" s="74" t="s">
        <v>10</v>
      </c>
      <c r="D17" s="62">
        <v>24.9</v>
      </c>
      <c r="E17" s="62"/>
      <c r="F17" s="55">
        <f t="shared" si="1"/>
        <v>336.72</v>
      </c>
    </row>
    <row r="18" spans="1:13" s="10" customFormat="1" ht="18" customHeight="1" x14ac:dyDescent="0.25">
      <c r="B18" s="61">
        <v>44140</v>
      </c>
      <c r="C18" s="74" t="s">
        <v>11</v>
      </c>
      <c r="D18" s="62">
        <v>35.979999999999997</v>
      </c>
      <c r="E18" s="62"/>
      <c r="F18" s="55">
        <f t="shared" si="1"/>
        <v>361.62</v>
      </c>
    </row>
    <row r="19" spans="1:13" s="10" customFormat="1" ht="18" customHeight="1" x14ac:dyDescent="0.25">
      <c r="B19" s="61">
        <v>44140</v>
      </c>
      <c r="C19" s="74" t="s">
        <v>12</v>
      </c>
      <c r="D19" s="62">
        <v>85.33</v>
      </c>
      <c r="E19" s="62"/>
      <c r="F19" s="55">
        <f>F20-D19+E19</f>
        <v>397.6</v>
      </c>
    </row>
    <row r="20" spans="1:13" s="13" customFormat="1" ht="18" customHeight="1" thickBot="1" x14ac:dyDescent="0.3">
      <c r="A20" s="12" t="s">
        <v>113</v>
      </c>
      <c r="B20" s="49"/>
      <c r="C20" s="49" t="s">
        <v>118</v>
      </c>
      <c r="D20" s="50"/>
      <c r="E20" s="51"/>
      <c r="F20" s="68">
        <v>482.93</v>
      </c>
      <c r="G20" s="14"/>
      <c r="H20" s="65"/>
      <c r="L20" s="66"/>
    </row>
    <row r="21" spans="1:13" s="10" customFormat="1" ht="18" customHeight="1" x14ac:dyDescent="0.25">
      <c r="B21" s="61">
        <v>44134</v>
      </c>
      <c r="C21" s="48" t="s">
        <v>116</v>
      </c>
      <c r="D21" s="62">
        <v>291.12</v>
      </c>
      <c r="E21" s="62"/>
      <c r="F21" s="55">
        <f t="shared" ref="F21:F29" si="2">F22-D21+E21</f>
        <v>482.92999999999995</v>
      </c>
      <c r="G21" s="10" t="s">
        <v>119</v>
      </c>
    </row>
    <row r="22" spans="1:13" s="10" customFormat="1" ht="18" customHeight="1" x14ac:dyDescent="0.25">
      <c r="B22" s="61">
        <v>44133</v>
      </c>
      <c r="C22" s="48" t="s">
        <v>117</v>
      </c>
      <c r="D22" s="62">
        <v>19.8</v>
      </c>
      <c r="E22" s="62"/>
      <c r="F22" s="55">
        <f t="shared" si="2"/>
        <v>774.05</v>
      </c>
    </row>
    <row r="23" spans="1:13" s="10" customFormat="1" ht="18" customHeight="1" x14ac:dyDescent="0.25">
      <c r="B23" s="61">
        <v>44127</v>
      </c>
      <c r="C23" s="48" t="s">
        <v>3</v>
      </c>
      <c r="D23" s="62">
        <v>6.99</v>
      </c>
      <c r="E23" s="62"/>
      <c r="F23" s="55">
        <f t="shared" si="2"/>
        <v>793.84999999999991</v>
      </c>
    </row>
    <row r="24" spans="1:13" s="10" customFormat="1" ht="18" customHeight="1" x14ac:dyDescent="0.25">
      <c r="B24" s="61">
        <v>44126</v>
      </c>
      <c r="C24" s="48" t="s">
        <v>90</v>
      </c>
      <c r="D24" s="62">
        <v>266</v>
      </c>
      <c r="E24" s="62"/>
      <c r="F24" s="55">
        <f t="shared" si="2"/>
        <v>800.83999999999992</v>
      </c>
      <c r="G24" s="10" t="s">
        <v>102</v>
      </c>
    </row>
    <row r="25" spans="1:13" s="10" customFormat="1" ht="18" customHeight="1" x14ac:dyDescent="0.25">
      <c r="B25" s="61">
        <v>44124</v>
      </c>
      <c r="C25" s="48" t="s">
        <v>5</v>
      </c>
      <c r="D25" s="62">
        <v>109.54</v>
      </c>
      <c r="E25" s="62"/>
      <c r="F25" s="55">
        <f t="shared" si="2"/>
        <v>1066.8399999999999</v>
      </c>
    </row>
    <row r="26" spans="1:13" s="10" customFormat="1" ht="18" customHeight="1" x14ac:dyDescent="0.25">
      <c r="B26" s="61">
        <v>44123</v>
      </c>
      <c r="C26" s="48" t="s">
        <v>91</v>
      </c>
      <c r="D26" s="62">
        <v>8</v>
      </c>
      <c r="E26" s="62"/>
      <c r="F26" s="55">
        <f t="shared" si="2"/>
        <v>1176.3799999999999</v>
      </c>
    </row>
    <row r="27" spans="1:13" s="10" customFormat="1" ht="18" customHeight="1" x14ac:dyDescent="0.25">
      <c r="B27" s="61">
        <v>44112</v>
      </c>
      <c r="C27" s="48" t="s">
        <v>10</v>
      </c>
      <c r="D27" s="62">
        <v>24.9</v>
      </c>
      <c r="E27" s="62"/>
      <c r="F27" s="55">
        <f t="shared" si="2"/>
        <v>1184.3799999999999</v>
      </c>
    </row>
    <row r="28" spans="1:13" s="10" customFormat="1" ht="18" customHeight="1" x14ac:dyDescent="0.25">
      <c r="B28" s="61">
        <v>44112</v>
      </c>
      <c r="C28" s="48" t="s">
        <v>11</v>
      </c>
      <c r="D28" s="62">
        <v>35.979999999999997</v>
      </c>
      <c r="E28" s="62"/>
      <c r="F28" s="55">
        <f t="shared" si="2"/>
        <v>1209.28</v>
      </c>
    </row>
    <row r="29" spans="1:13" s="10" customFormat="1" ht="18" customHeight="1" x14ac:dyDescent="0.25">
      <c r="B29" s="61">
        <v>44110</v>
      </c>
      <c r="C29" s="48" t="s">
        <v>12</v>
      </c>
      <c r="D29" s="62">
        <v>85.33</v>
      </c>
      <c r="E29" s="62"/>
      <c r="F29" s="55">
        <f t="shared" si="2"/>
        <v>1245.26</v>
      </c>
    </row>
    <row r="30" spans="1:13" s="10" customFormat="1" ht="18" customHeight="1" x14ac:dyDescent="0.25">
      <c r="B30" s="61">
        <v>44105</v>
      </c>
      <c r="C30" s="48" t="s">
        <v>43</v>
      </c>
      <c r="D30" s="62">
        <v>6</v>
      </c>
      <c r="E30" s="62"/>
      <c r="F30" s="55">
        <f>F31-D30+E30</f>
        <v>1330.59</v>
      </c>
    </row>
    <row r="31" spans="1:13" s="13" customFormat="1" ht="18" customHeight="1" x14ac:dyDescent="0.25">
      <c r="A31" s="12" t="s">
        <v>112</v>
      </c>
      <c r="B31" s="49"/>
      <c r="C31" s="49" t="s">
        <v>100</v>
      </c>
      <c r="D31" s="50"/>
      <c r="E31" s="51"/>
      <c r="F31" s="68">
        <v>1336.59</v>
      </c>
      <c r="G31" s="67"/>
      <c r="H31" s="6"/>
      <c r="I31" s="6"/>
      <c r="J31" s="6"/>
      <c r="K31" s="6"/>
      <c r="L31" s="6"/>
      <c r="M31" s="6"/>
    </row>
    <row r="32" spans="1:13" ht="18" customHeight="1" x14ac:dyDescent="0.2">
      <c r="A32" s="10"/>
      <c r="B32" s="44">
        <v>44099</v>
      </c>
      <c r="C32" s="52" t="s">
        <v>1</v>
      </c>
      <c r="D32" s="40">
        <v>147</v>
      </c>
      <c r="E32" s="40"/>
      <c r="F32" s="40">
        <f t="shared" ref="F32:F45" si="3">F33-D32+E32</f>
        <v>1336.5900000000006</v>
      </c>
      <c r="G32" s="3"/>
    </row>
    <row r="33" spans="1:13" ht="18" customHeight="1" x14ac:dyDescent="0.2">
      <c r="A33" s="10"/>
      <c r="B33" s="44">
        <v>44098</v>
      </c>
      <c r="C33" s="52" t="s">
        <v>92</v>
      </c>
      <c r="D33" s="40">
        <v>291.12</v>
      </c>
      <c r="E33" s="40"/>
      <c r="F33" s="40">
        <f t="shared" si="3"/>
        <v>1483.5900000000006</v>
      </c>
      <c r="G33" s="3"/>
    </row>
    <row r="34" spans="1:13" ht="18" customHeight="1" x14ac:dyDescent="0.2">
      <c r="A34" s="10"/>
      <c r="B34" s="44">
        <v>44098</v>
      </c>
      <c r="C34" s="52" t="s">
        <v>93</v>
      </c>
      <c r="D34" s="40">
        <v>291.12</v>
      </c>
      <c r="E34" s="40"/>
      <c r="F34" s="40">
        <f t="shared" si="3"/>
        <v>1774.7100000000005</v>
      </c>
      <c r="G34" s="3"/>
    </row>
    <row r="35" spans="1:13" ht="18" customHeight="1" x14ac:dyDescent="0.2">
      <c r="A35" s="10"/>
      <c r="B35" s="44">
        <v>44098</v>
      </c>
      <c r="C35" s="52" t="s">
        <v>94</v>
      </c>
      <c r="D35" s="40">
        <v>291.12</v>
      </c>
      <c r="E35" s="40"/>
      <c r="F35" s="40">
        <f t="shared" si="3"/>
        <v>2065.8300000000004</v>
      </c>
      <c r="G35" s="3"/>
    </row>
    <row r="36" spans="1:13" ht="18" customHeight="1" x14ac:dyDescent="0.2">
      <c r="A36" s="10"/>
      <c r="B36" s="44">
        <v>44098</v>
      </c>
      <c r="C36" s="52" t="s">
        <v>95</v>
      </c>
      <c r="D36" s="40">
        <v>291.12</v>
      </c>
      <c r="E36" s="40"/>
      <c r="F36" s="40">
        <f t="shared" si="3"/>
        <v>2356.9500000000003</v>
      </c>
      <c r="G36" s="3"/>
    </row>
    <row r="37" spans="1:13" ht="18" customHeight="1" x14ac:dyDescent="0.2">
      <c r="A37" s="10"/>
      <c r="B37" s="44">
        <v>44097</v>
      </c>
      <c r="C37" s="52" t="s">
        <v>3</v>
      </c>
      <c r="D37" s="40">
        <v>6.99</v>
      </c>
      <c r="E37" s="40"/>
      <c r="F37" s="40">
        <f t="shared" si="3"/>
        <v>2648.07</v>
      </c>
      <c r="G37" s="3"/>
    </row>
    <row r="38" spans="1:13" ht="18" customHeight="1" x14ac:dyDescent="0.2">
      <c r="A38" s="10"/>
      <c r="B38" s="44">
        <v>44096</v>
      </c>
      <c r="C38" s="52" t="s">
        <v>96</v>
      </c>
      <c r="D38" s="40">
        <v>36</v>
      </c>
      <c r="E38" s="40"/>
      <c r="F38" s="40">
        <f t="shared" si="3"/>
        <v>2655.06</v>
      </c>
      <c r="G38" s="3"/>
    </row>
    <row r="39" spans="1:13" ht="18" customHeight="1" x14ac:dyDescent="0.2">
      <c r="A39" s="10"/>
      <c r="B39" s="44">
        <v>44096</v>
      </c>
      <c r="C39" s="52" t="s">
        <v>97</v>
      </c>
      <c r="D39" s="40">
        <v>177.2</v>
      </c>
      <c r="E39" s="40"/>
      <c r="F39" s="40">
        <f t="shared" si="3"/>
        <v>2691.06</v>
      </c>
      <c r="G39" s="3"/>
    </row>
    <row r="40" spans="1:13" ht="18" customHeight="1" x14ac:dyDescent="0.2">
      <c r="A40" s="10"/>
      <c r="B40" s="44">
        <v>44095</v>
      </c>
      <c r="C40" s="52" t="s">
        <v>5</v>
      </c>
      <c r="D40" s="40">
        <v>109.54</v>
      </c>
      <c r="E40" s="40"/>
      <c r="F40" s="40">
        <f t="shared" si="3"/>
        <v>2868.2599999999998</v>
      </c>
      <c r="G40" s="3"/>
    </row>
    <row r="41" spans="1:13" ht="18" customHeight="1" x14ac:dyDescent="0.2">
      <c r="A41" s="10"/>
      <c r="B41" s="44">
        <v>44092</v>
      </c>
      <c r="C41" s="52" t="s">
        <v>98</v>
      </c>
      <c r="D41" s="40">
        <v>48.6</v>
      </c>
      <c r="E41" s="40"/>
      <c r="F41" s="40">
        <f t="shared" si="3"/>
        <v>2977.7999999999997</v>
      </c>
      <c r="G41" s="3"/>
    </row>
    <row r="42" spans="1:13" ht="18" customHeight="1" x14ac:dyDescent="0.2">
      <c r="A42" s="10"/>
      <c r="B42" s="44">
        <v>44083</v>
      </c>
      <c r="C42" s="52" t="s">
        <v>23</v>
      </c>
      <c r="D42" s="40">
        <v>850</v>
      </c>
      <c r="E42" s="40"/>
      <c r="F42" s="40">
        <f t="shared" si="3"/>
        <v>3026.3999999999996</v>
      </c>
      <c r="G42" s="3"/>
    </row>
    <row r="43" spans="1:13" ht="18" customHeight="1" x14ac:dyDescent="0.2">
      <c r="A43" s="10"/>
      <c r="B43" s="44">
        <v>44082</v>
      </c>
      <c r="C43" s="52" t="s">
        <v>10</v>
      </c>
      <c r="D43" s="40">
        <v>24.9</v>
      </c>
      <c r="E43" s="40"/>
      <c r="F43" s="40">
        <f t="shared" si="3"/>
        <v>3876.3999999999996</v>
      </c>
      <c r="G43" s="3"/>
    </row>
    <row r="44" spans="1:13" ht="18" customHeight="1" x14ac:dyDescent="0.2">
      <c r="A44" s="10"/>
      <c r="B44" s="44">
        <v>44082</v>
      </c>
      <c r="C44" s="52" t="s">
        <v>12</v>
      </c>
      <c r="D44" s="40">
        <v>85.33</v>
      </c>
      <c r="E44" s="40"/>
      <c r="F44" s="40">
        <f t="shared" si="3"/>
        <v>3901.2999999999997</v>
      </c>
      <c r="G44" s="3"/>
    </row>
    <row r="45" spans="1:13" ht="18" customHeight="1" x14ac:dyDescent="0.2">
      <c r="A45" s="10"/>
      <c r="B45" s="44">
        <v>44078</v>
      </c>
      <c r="C45" s="52" t="s">
        <v>11</v>
      </c>
      <c r="D45" s="40">
        <v>35.979999999999997</v>
      </c>
      <c r="E45" s="40"/>
      <c r="F45" s="40">
        <f t="shared" si="3"/>
        <v>3986.6299999999997</v>
      </c>
      <c r="G45" s="3"/>
    </row>
    <row r="46" spans="1:13" ht="18" customHeight="1" x14ac:dyDescent="0.2">
      <c r="A46" s="10"/>
      <c r="B46" s="44">
        <v>44077</v>
      </c>
      <c r="C46" s="52" t="s">
        <v>9</v>
      </c>
      <c r="D46" s="40"/>
      <c r="E46" s="40">
        <v>192</v>
      </c>
      <c r="F46" s="40">
        <f>F47-D46+E46</f>
        <v>4022.6099999999997</v>
      </c>
      <c r="G46" s="3"/>
    </row>
    <row r="47" spans="1:13" s="13" customFormat="1" ht="18" customHeight="1" x14ac:dyDescent="0.25">
      <c r="A47" s="12" t="s">
        <v>111</v>
      </c>
      <c r="B47" s="49"/>
      <c r="C47" s="49" t="s">
        <v>17</v>
      </c>
      <c r="D47" s="50"/>
      <c r="E47" s="51"/>
      <c r="F47" s="68">
        <v>3830.6099999999997</v>
      </c>
      <c r="G47" s="67">
        <f>Août!F2</f>
        <v>0</v>
      </c>
      <c r="H47" s="6"/>
      <c r="I47" s="6"/>
      <c r="J47" s="6"/>
      <c r="K47" s="6"/>
      <c r="L47" s="6"/>
      <c r="M47" s="6"/>
    </row>
    <row r="48" spans="1:13" s="10" customFormat="1" ht="18" customHeight="1" thickBot="1" x14ac:dyDescent="0.3">
      <c r="A48" s="16"/>
      <c r="B48" s="17">
        <v>44070</v>
      </c>
      <c r="C48" s="18" t="s">
        <v>18</v>
      </c>
      <c r="D48" s="19"/>
      <c r="E48" s="19">
        <v>2040</v>
      </c>
      <c r="F48" s="19">
        <f t="shared" ref="F48:F54" si="4">F49-D48+E48</f>
        <v>3830.6099999999997</v>
      </c>
      <c r="G48" s="10" t="s">
        <v>19</v>
      </c>
      <c r="H48" s="71"/>
      <c r="I48" s="71"/>
      <c r="J48" s="72"/>
      <c r="K48" s="70"/>
      <c r="L48" s="72"/>
      <c r="M48" s="34"/>
    </row>
    <row r="49" spans="1:13" s="10" customFormat="1" ht="18" customHeight="1" thickBot="1" x14ac:dyDescent="0.3">
      <c r="A49" s="16"/>
      <c r="B49" s="17">
        <v>44067</v>
      </c>
      <c r="C49" s="18" t="s">
        <v>3</v>
      </c>
      <c r="D49" s="19">
        <v>6.99</v>
      </c>
      <c r="E49" s="19"/>
      <c r="F49" s="19">
        <f t="shared" si="4"/>
        <v>1790.61</v>
      </c>
      <c r="G49" s="10" t="s">
        <v>20</v>
      </c>
      <c r="H49" s="71"/>
      <c r="I49" s="71"/>
      <c r="J49" s="72"/>
      <c r="K49" s="70"/>
      <c r="L49" s="72"/>
      <c r="M49" s="34"/>
    </row>
    <row r="50" spans="1:13" s="10" customFormat="1" ht="18" customHeight="1" thickBot="1" x14ac:dyDescent="0.3">
      <c r="A50" s="23"/>
      <c r="B50" s="17">
        <v>44063</v>
      </c>
      <c r="C50" s="18" t="s">
        <v>5</v>
      </c>
      <c r="D50" s="19">
        <v>109.54</v>
      </c>
      <c r="E50" s="19"/>
      <c r="F50" s="19">
        <f t="shared" si="4"/>
        <v>1797.6</v>
      </c>
      <c r="H50" s="71"/>
      <c r="I50" s="71"/>
      <c r="J50" s="72"/>
      <c r="K50" s="70"/>
      <c r="L50" s="72"/>
      <c r="M50" s="34"/>
    </row>
    <row r="51" spans="1:13" s="10" customFormat="1" ht="18" customHeight="1" thickBot="1" x14ac:dyDescent="0.3">
      <c r="A51" s="16"/>
      <c r="B51" s="17">
        <v>44056</v>
      </c>
      <c r="C51" s="18" t="s">
        <v>21</v>
      </c>
      <c r="D51" s="19">
        <v>17.399999999999999</v>
      </c>
      <c r="E51" s="19"/>
      <c r="F51" s="19">
        <f t="shared" si="4"/>
        <v>1907.1399999999999</v>
      </c>
      <c r="G51" s="10" t="s">
        <v>22</v>
      </c>
      <c r="H51" s="71"/>
      <c r="I51" s="71"/>
      <c r="J51" s="72"/>
      <c r="K51" s="70"/>
      <c r="L51" s="72"/>
      <c r="M51" s="34"/>
    </row>
    <row r="52" spans="1:13" s="10" customFormat="1" ht="18" customHeight="1" thickBot="1" x14ac:dyDescent="0.3">
      <c r="A52" s="23"/>
      <c r="B52" s="17">
        <v>44052</v>
      </c>
      <c r="C52" s="18" t="s">
        <v>23</v>
      </c>
      <c r="D52" s="19">
        <v>1000</v>
      </c>
      <c r="E52" s="19"/>
      <c r="F52" s="19">
        <f t="shared" si="4"/>
        <v>1924.54</v>
      </c>
      <c r="G52" s="10" t="s">
        <v>24</v>
      </c>
      <c r="H52" s="71"/>
      <c r="I52" s="71"/>
      <c r="J52" s="72"/>
      <c r="K52" s="70"/>
      <c r="L52" s="72"/>
      <c r="M52" s="34"/>
    </row>
    <row r="53" spans="1:13" s="10" customFormat="1" ht="18" customHeight="1" x14ac:dyDescent="0.25">
      <c r="A53" s="24"/>
      <c r="B53" s="17">
        <v>44050</v>
      </c>
      <c r="C53" s="18" t="s">
        <v>10</v>
      </c>
      <c r="D53" s="19">
        <v>24.9</v>
      </c>
      <c r="E53" s="19"/>
      <c r="F53" s="19">
        <f t="shared" si="4"/>
        <v>2924.54</v>
      </c>
      <c r="G53" s="25" t="s">
        <v>25</v>
      </c>
      <c r="H53" s="34"/>
      <c r="I53" s="34"/>
      <c r="J53" s="34"/>
      <c r="K53" s="34"/>
      <c r="L53" s="34"/>
      <c r="M53" s="34"/>
    </row>
    <row r="54" spans="1:13" s="10" customFormat="1" ht="18" customHeight="1" x14ac:dyDescent="0.25">
      <c r="A54" s="16"/>
      <c r="B54" s="17">
        <v>44049</v>
      </c>
      <c r="C54" s="18" t="s">
        <v>11</v>
      </c>
      <c r="D54" s="19">
        <v>35.979999999999997</v>
      </c>
      <c r="E54" s="19"/>
      <c r="F54" s="19">
        <f t="shared" si="4"/>
        <v>2949.44</v>
      </c>
      <c r="G54" s="10" t="s">
        <v>26</v>
      </c>
      <c r="H54" s="34"/>
      <c r="I54" s="34"/>
      <c r="J54" s="34"/>
      <c r="K54" s="34"/>
      <c r="L54" s="34"/>
      <c r="M54" s="34"/>
    </row>
    <row r="55" spans="1:13" s="10" customFormat="1" ht="18" customHeight="1" x14ac:dyDescent="0.25">
      <c r="A55" s="23"/>
      <c r="B55" s="17">
        <v>44048</v>
      </c>
      <c r="C55" s="18" t="s">
        <v>12</v>
      </c>
      <c r="D55" s="19">
        <v>85.33</v>
      </c>
      <c r="E55" s="19"/>
      <c r="F55" s="19">
        <f>F56-D55+E55</f>
        <v>2985.42</v>
      </c>
      <c r="H55" s="34"/>
      <c r="I55" s="34"/>
      <c r="J55" s="34"/>
      <c r="K55" s="34"/>
      <c r="L55" s="34"/>
      <c r="M55" s="34"/>
    </row>
    <row r="56" spans="1:13" s="13" customFormat="1" ht="18" customHeight="1" x14ac:dyDescent="0.25">
      <c r="A56" s="12" t="s">
        <v>110</v>
      </c>
      <c r="B56" s="49"/>
      <c r="C56" s="49" t="s">
        <v>27</v>
      </c>
      <c r="D56" s="50"/>
      <c r="E56" s="51"/>
      <c r="F56" s="68">
        <v>3070.75</v>
      </c>
      <c r="G56" s="67">
        <f>Juil!F2</f>
        <v>0</v>
      </c>
      <c r="H56" s="6"/>
      <c r="I56" s="6"/>
      <c r="J56" s="6"/>
      <c r="K56" s="6"/>
      <c r="L56" s="6"/>
      <c r="M56" s="6"/>
    </row>
    <row r="57" spans="1:13" s="10" customFormat="1" ht="18" customHeight="1" x14ac:dyDescent="0.25">
      <c r="A57" s="16"/>
      <c r="B57" s="17">
        <v>44042</v>
      </c>
      <c r="C57" s="18" t="s">
        <v>28</v>
      </c>
      <c r="D57" s="19"/>
      <c r="E57" s="19">
        <v>1152</v>
      </c>
      <c r="F57" s="19">
        <f t="shared" ref="F57:F70" si="5">F58-D57+E57</f>
        <v>3070.75</v>
      </c>
      <c r="G57" s="10" t="s">
        <v>29</v>
      </c>
      <c r="H57" s="34"/>
      <c r="I57" s="34"/>
      <c r="J57" s="34"/>
      <c r="K57" s="34"/>
      <c r="L57" s="34"/>
      <c r="M57" s="34"/>
    </row>
    <row r="58" spans="1:13" s="10" customFormat="1" ht="18" customHeight="1" x14ac:dyDescent="0.25">
      <c r="A58" s="16"/>
      <c r="B58" s="17">
        <v>44035</v>
      </c>
      <c r="C58" s="18" t="s">
        <v>3</v>
      </c>
      <c r="D58" s="19">
        <v>6.99</v>
      </c>
      <c r="E58" s="19"/>
      <c r="F58" s="19">
        <f t="shared" si="5"/>
        <v>1918.7500000000002</v>
      </c>
      <c r="G58" s="10" t="s">
        <v>20</v>
      </c>
      <c r="H58" s="34"/>
      <c r="I58" s="34"/>
      <c r="J58" s="34"/>
      <c r="K58" s="34"/>
      <c r="L58" s="34"/>
      <c r="M58" s="34"/>
    </row>
    <row r="59" spans="1:13" s="10" customFormat="1" ht="18" customHeight="1" x14ac:dyDescent="0.25">
      <c r="A59" s="16"/>
      <c r="B59" s="17">
        <v>44034</v>
      </c>
      <c r="C59" s="18" t="s">
        <v>30</v>
      </c>
      <c r="D59" s="19">
        <v>36</v>
      </c>
      <c r="E59" s="19"/>
      <c r="F59" s="19">
        <f t="shared" si="5"/>
        <v>1925.7400000000002</v>
      </c>
      <c r="G59" s="10" t="s">
        <v>31</v>
      </c>
      <c r="H59" s="34"/>
      <c r="I59" s="34"/>
      <c r="J59" s="34"/>
      <c r="K59" s="34"/>
      <c r="L59" s="34"/>
      <c r="M59" s="34"/>
    </row>
    <row r="60" spans="1:13" s="10" customFormat="1" ht="18" customHeight="1" x14ac:dyDescent="0.25">
      <c r="A60" s="16"/>
      <c r="B60" s="17">
        <v>44034</v>
      </c>
      <c r="C60" s="18" t="s">
        <v>18</v>
      </c>
      <c r="D60" s="19"/>
      <c r="E60" s="19">
        <v>62.02</v>
      </c>
      <c r="F60" s="19">
        <f t="shared" si="5"/>
        <v>1961.7400000000002</v>
      </c>
      <c r="G60" s="10" t="s">
        <v>32</v>
      </c>
      <c r="H60" s="34"/>
      <c r="I60" s="34"/>
      <c r="J60" s="34"/>
      <c r="K60" s="34"/>
      <c r="L60" s="34"/>
      <c r="M60" s="34"/>
    </row>
    <row r="61" spans="1:13" s="29" customFormat="1" ht="18" customHeight="1" x14ac:dyDescent="0.25">
      <c r="A61" s="16"/>
      <c r="B61" s="26">
        <v>44033</v>
      </c>
      <c r="C61" s="27" t="s">
        <v>33</v>
      </c>
      <c r="D61" s="28">
        <v>88.6</v>
      </c>
      <c r="E61" s="28"/>
      <c r="F61" s="19">
        <f t="shared" si="5"/>
        <v>1899.7200000000003</v>
      </c>
      <c r="G61" s="29" t="s">
        <v>34</v>
      </c>
      <c r="H61" s="69"/>
      <c r="I61" s="69"/>
      <c r="J61" s="69"/>
      <c r="K61" s="69"/>
      <c r="L61" s="69"/>
      <c r="M61" s="69"/>
    </row>
    <row r="62" spans="1:13" s="10" customFormat="1" ht="18" customHeight="1" x14ac:dyDescent="0.25">
      <c r="A62" s="16"/>
      <c r="B62" s="17">
        <v>44033</v>
      </c>
      <c r="C62" s="18" t="s">
        <v>35</v>
      </c>
      <c r="D62" s="19">
        <v>18</v>
      </c>
      <c r="E62" s="19"/>
      <c r="F62" s="19">
        <f t="shared" si="5"/>
        <v>1988.3200000000002</v>
      </c>
      <c r="G62" s="10" t="s">
        <v>36</v>
      </c>
      <c r="H62" s="34"/>
      <c r="I62" s="34"/>
      <c r="J62" s="34"/>
      <c r="K62" s="34"/>
      <c r="L62" s="34"/>
      <c r="M62" s="34"/>
    </row>
    <row r="63" spans="1:13" s="10" customFormat="1" ht="18" customHeight="1" x14ac:dyDescent="0.25">
      <c r="A63" s="23"/>
      <c r="B63" s="17">
        <v>44032</v>
      </c>
      <c r="C63" s="18" t="s">
        <v>5</v>
      </c>
      <c r="D63" s="19">
        <v>109.54</v>
      </c>
      <c r="E63" s="19"/>
      <c r="F63" s="19">
        <f t="shared" si="5"/>
        <v>2006.3200000000002</v>
      </c>
      <c r="H63" s="34"/>
      <c r="I63" s="34"/>
      <c r="J63" s="34"/>
      <c r="K63" s="34"/>
      <c r="L63" s="34"/>
      <c r="M63" s="34"/>
    </row>
    <row r="64" spans="1:13" s="10" customFormat="1" ht="18" customHeight="1" x14ac:dyDescent="0.25">
      <c r="A64" s="16"/>
      <c r="B64" s="17">
        <v>44027</v>
      </c>
      <c r="C64" s="18" t="s">
        <v>37</v>
      </c>
      <c r="D64" s="19">
        <v>17.399999999999999</v>
      </c>
      <c r="E64" s="19"/>
      <c r="F64" s="19">
        <f t="shared" si="5"/>
        <v>2115.86</v>
      </c>
      <c r="G64" s="10" t="s">
        <v>22</v>
      </c>
      <c r="H64" s="34"/>
      <c r="I64" s="34"/>
      <c r="J64" s="34"/>
      <c r="K64" s="34"/>
      <c r="L64" s="34"/>
      <c r="M64" s="34"/>
    </row>
    <row r="65" spans="1:13" s="10" customFormat="1" ht="18" customHeight="1" x14ac:dyDescent="0.25">
      <c r="A65" s="24"/>
      <c r="B65" s="17">
        <v>44019</v>
      </c>
      <c r="C65" s="18" t="s">
        <v>10</v>
      </c>
      <c r="D65" s="19">
        <v>24.9</v>
      </c>
      <c r="E65" s="19"/>
      <c r="F65" s="19">
        <f t="shared" si="5"/>
        <v>2133.2600000000002</v>
      </c>
      <c r="G65" s="25" t="s">
        <v>25</v>
      </c>
      <c r="H65" s="34"/>
      <c r="I65" s="34"/>
      <c r="J65" s="34"/>
      <c r="K65" s="34"/>
      <c r="L65" s="34"/>
      <c r="M65" s="34"/>
    </row>
    <row r="66" spans="1:13" s="10" customFormat="1" ht="18" customHeight="1" x14ac:dyDescent="0.25">
      <c r="A66" s="16"/>
      <c r="B66" s="17">
        <v>44019</v>
      </c>
      <c r="C66" s="18" t="s">
        <v>11</v>
      </c>
      <c r="D66" s="19">
        <v>35.979999999999997</v>
      </c>
      <c r="E66" s="19"/>
      <c r="F66" s="19">
        <f t="shared" si="5"/>
        <v>2158.1600000000003</v>
      </c>
      <c r="G66" s="10" t="s">
        <v>26</v>
      </c>
      <c r="H66" s="34"/>
      <c r="I66" s="34"/>
      <c r="J66" s="34"/>
      <c r="K66" s="34"/>
      <c r="L66" s="34"/>
      <c r="M66" s="34"/>
    </row>
    <row r="67" spans="1:13" s="10" customFormat="1" ht="18" customHeight="1" x14ac:dyDescent="0.25">
      <c r="A67" s="23"/>
      <c r="B67" s="17">
        <v>44019</v>
      </c>
      <c r="C67" s="18" t="s">
        <v>12</v>
      </c>
      <c r="D67" s="19">
        <v>85.33</v>
      </c>
      <c r="E67" s="19"/>
      <c r="F67" s="19">
        <f t="shared" si="5"/>
        <v>2194.1400000000003</v>
      </c>
      <c r="H67" s="34"/>
      <c r="I67" s="34"/>
      <c r="J67" s="34"/>
      <c r="K67" s="34"/>
      <c r="L67" s="34"/>
      <c r="M67" s="34"/>
    </row>
    <row r="68" spans="1:13" s="10" customFormat="1" ht="18" customHeight="1" x14ac:dyDescent="0.25">
      <c r="A68" s="16"/>
      <c r="B68" s="17">
        <v>44018</v>
      </c>
      <c r="C68" s="18" t="s">
        <v>38</v>
      </c>
      <c r="D68" s="19">
        <v>291.12</v>
      </c>
      <c r="E68" s="19"/>
      <c r="F68" s="19">
        <f t="shared" si="5"/>
        <v>2279.4700000000003</v>
      </c>
      <c r="G68" s="10" t="s">
        <v>39</v>
      </c>
      <c r="H68" s="34"/>
      <c r="I68" s="34"/>
      <c r="J68" s="34"/>
      <c r="K68" s="34"/>
      <c r="L68" s="34"/>
      <c r="M68" s="34"/>
    </row>
    <row r="69" spans="1:13" s="10" customFormat="1" ht="18" customHeight="1" x14ac:dyDescent="0.25">
      <c r="A69" s="24"/>
      <c r="B69" s="17">
        <v>44015</v>
      </c>
      <c r="C69" s="18" t="s">
        <v>40</v>
      </c>
      <c r="D69" s="19">
        <v>38.92</v>
      </c>
      <c r="E69" s="19"/>
      <c r="F69" s="19">
        <f t="shared" si="5"/>
        <v>2570.59</v>
      </c>
      <c r="G69" s="25" t="s">
        <v>41</v>
      </c>
      <c r="H69" s="34"/>
      <c r="I69" s="34"/>
      <c r="J69" s="34"/>
      <c r="K69" s="34"/>
      <c r="L69" s="34"/>
      <c r="M69" s="34"/>
    </row>
    <row r="70" spans="1:13" s="10" customFormat="1" ht="18" customHeight="1" x14ac:dyDescent="0.25">
      <c r="A70" s="16"/>
      <c r="B70" s="17">
        <v>44013</v>
      </c>
      <c r="C70" s="18" t="s">
        <v>42</v>
      </c>
      <c r="D70" s="19"/>
      <c r="E70" s="19">
        <v>684</v>
      </c>
      <c r="F70" s="19">
        <f t="shared" si="5"/>
        <v>2609.5100000000002</v>
      </c>
      <c r="H70" s="34"/>
      <c r="I70" s="34"/>
      <c r="J70" s="34"/>
      <c r="K70" s="34"/>
      <c r="L70" s="34"/>
      <c r="M70" s="34"/>
    </row>
    <row r="71" spans="1:13" s="10" customFormat="1" ht="18" customHeight="1" x14ac:dyDescent="0.25">
      <c r="A71" s="24"/>
      <c r="B71" s="17">
        <v>44013</v>
      </c>
      <c r="C71" s="18" t="s">
        <v>43</v>
      </c>
      <c r="D71" s="19">
        <v>6</v>
      </c>
      <c r="E71" s="19"/>
      <c r="F71" s="19">
        <f>F72-D71+E71</f>
        <v>1925.51</v>
      </c>
      <c r="G71" s="25" t="s">
        <v>25</v>
      </c>
      <c r="H71" s="34"/>
      <c r="I71" s="34"/>
      <c r="J71" s="34"/>
      <c r="K71" s="34"/>
      <c r="L71" s="34"/>
      <c r="M71" s="34"/>
    </row>
    <row r="72" spans="1:13" s="13" customFormat="1" ht="18" customHeight="1" x14ac:dyDescent="0.25">
      <c r="A72" s="12" t="s">
        <v>109</v>
      </c>
      <c r="B72" s="49"/>
      <c r="C72" s="49" t="s">
        <v>44</v>
      </c>
      <c r="D72" s="50"/>
      <c r="E72" s="51"/>
      <c r="F72" s="51">
        <v>1931.51</v>
      </c>
      <c r="G72" s="67">
        <f>Juin!F2</f>
        <v>0</v>
      </c>
      <c r="H72" s="6"/>
      <c r="I72" s="6"/>
      <c r="J72" s="6"/>
      <c r="K72" s="6"/>
      <c r="L72" s="6"/>
      <c r="M72" s="6"/>
    </row>
    <row r="73" spans="1:13" s="34" customFormat="1" ht="18" customHeight="1" x14ac:dyDescent="0.25">
      <c r="A73" s="43"/>
      <c r="B73" s="17">
        <v>44007</v>
      </c>
      <c r="C73" s="18" t="s">
        <v>1</v>
      </c>
      <c r="D73" s="40">
        <v>252</v>
      </c>
      <c r="E73" s="39"/>
      <c r="F73" s="39">
        <f t="shared" ref="F73:F82" si="6">F74-D73+E73</f>
        <v>1931.5100000000002</v>
      </c>
    </row>
    <row r="74" spans="1:13" s="34" customFormat="1" ht="18" customHeight="1" x14ac:dyDescent="0.25">
      <c r="A74" s="41"/>
      <c r="B74" s="17">
        <v>44005</v>
      </c>
      <c r="C74" s="18" t="s">
        <v>52</v>
      </c>
      <c r="D74" s="40"/>
      <c r="E74" s="39">
        <v>726</v>
      </c>
      <c r="F74" s="39">
        <f t="shared" si="6"/>
        <v>2183.5100000000002</v>
      </c>
    </row>
    <row r="75" spans="1:13" s="6" customFormat="1" ht="18" customHeight="1" x14ac:dyDescent="0.25">
      <c r="A75" s="41"/>
      <c r="B75" s="17">
        <v>44005</v>
      </c>
      <c r="C75" s="18" t="s">
        <v>3</v>
      </c>
      <c r="D75" s="40">
        <v>6.99</v>
      </c>
      <c r="E75" s="39"/>
      <c r="F75" s="39">
        <f t="shared" si="6"/>
        <v>1457.51</v>
      </c>
    </row>
    <row r="76" spans="1:13" s="34" customFormat="1" ht="18" customHeight="1" x14ac:dyDescent="0.25">
      <c r="A76" s="41"/>
      <c r="B76" s="17">
        <v>44001</v>
      </c>
      <c r="C76" s="18" t="s">
        <v>5</v>
      </c>
      <c r="D76" s="40">
        <v>109.54</v>
      </c>
      <c r="E76" s="39"/>
      <c r="F76" s="39">
        <f t="shared" si="6"/>
        <v>1464.5</v>
      </c>
    </row>
    <row r="77" spans="1:13" s="34" customFormat="1" ht="18" customHeight="1" x14ac:dyDescent="0.25">
      <c r="A77" s="41"/>
      <c r="B77" s="17">
        <v>44000</v>
      </c>
      <c r="C77" s="18" t="s">
        <v>30</v>
      </c>
      <c r="D77" s="40">
        <v>1236.5</v>
      </c>
      <c r="E77" s="39"/>
      <c r="F77" s="39">
        <f t="shared" si="6"/>
        <v>1574.04</v>
      </c>
      <c r="G77" s="42" t="s">
        <v>51</v>
      </c>
    </row>
    <row r="78" spans="1:13" s="6" customFormat="1" ht="18" customHeight="1" x14ac:dyDescent="0.25">
      <c r="A78" s="41"/>
      <c r="B78" s="17">
        <v>43998</v>
      </c>
      <c r="C78" s="18" t="s">
        <v>50</v>
      </c>
      <c r="D78" s="40">
        <v>62.02</v>
      </c>
      <c r="E78" s="39"/>
      <c r="F78" s="39">
        <f t="shared" si="6"/>
        <v>2810.54</v>
      </c>
      <c r="G78" s="42" t="s">
        <v>49</v>
      </c>
    </row>
    <row r="79" spans="1:13" s="6" customFormat="1" ht="18" customHeight="1" x14ac:dyDescent="0.25">
      <c r="A79" s="41"/>
      <c r="B79" s="17">
        <v>43994</v>
      </c>
      <c r="C79" s="18" t="s">
        <v>48</v>
      </c>
      <c r="D79" s="40">
        <v>17.399999999999999</v>
      </c>
      <c r="E79" s="39"/>
      <c r="F79" s="39">
        <f t="shared" si="6"/>
        <v>2872.56</v>
      </c>
    </row>
    <row r="80" spans="1:13" s="6" customFormat="1" ht="18" customHeight="1" x14ac:dyDescent="0.25">
      <c r="A80" s="41"/>
      <c r="B80" s="17">
        <v>43991</v>
      </c>
      <c r="C80" s="18" t="s">
        <v>10</v>
      </c>
      <c r="D80" s="40">
        <v>24.9</v>
      </c>
      <c r="E80" s="39"/>
      <c r="F80" s="39">
        <f t="shared" si="6"/>
        <v>2889.96</v>
      </c>
    </row>
    <row r="81" spans="1:7" s="6" customFormat="1" ht="18" customHeight="1" x14ac:dyDescent="0.25">
      <c r="A81" s="41"/>
      <c r="B81" s="17">
        <v>43988</v>
      </c>
      <c r="C81" s="18" t="s">
        <v>11</v>
      </c>
      <c r="D81" s="40">
        <v>35.979999999999997</v>
      </c>
      <c r="E81" s="39"/>
      <c r="F81" s="39">
        <f t="shared" si="6"/>
        <v>2914.86</v>
      </c>
    </row>
    <row r="82" spans="1:7" s="34" customFormat="1" ht="18" customHeight="1" x14ac:dyDescent="0.25">
      <c r="A82" s="41"/>
      <c r="B82" s="17">
        <v>43988</v>
      </c>
      <c r="C82" s="18" t="s">
        <v>12</v>
      </c>
      <c r="D82" s="40">
        <v>85.33</v>
      </c>
      <c r="E82" s="39"/>
      <c r="F82" s="39">
        <f t="shared" si="6"/>
        <v>2950.84</v>
      </c>
    </row>
    <row r="83" spans="1:7" s="6" customFormat="1" ht="18" customHeight="1" x14ac:dyDescent="0.25">
      <c r="A83" s="41"/>
      <c r="B83" s="17">
        <v>43985</v>
      </c>
      <c r="C83" s="18" t="s">
        <v>9</v>
      </c>
      <c r="D83" s="40"/>
      <c r="E83" s="39">
        <v>192</v>
      </c>
      <c r="F83" s="39">
        <f>F84-D83+E83</f>
        <v>3036.17</v>
      </c>
    </row>
    <row r="84" spans="1:7" s="6" customFormat="1" ht="18" customHeight="1" x14ac:dyDescent="0.25">
      <c r="A84" s="38" t="s">
        <v>108</v>
      </c>
      <c r="B84" s="49"/>
      <c r="C84" s="49" t="s">
        <v>47</v>
      </c>
      <c r="D84" s="50"/>
      <c r="E84" s="51"/>
      <c r="F84" s="51">
        <v>2844.17</v>
      </c>
      <c r="G84" s="67">
        <f>Mai!F2</f>
        <v>0</v>
      </c>
    </row>
    <row r="85" spans="1:7" s="34" customFormat="1" ht="18" customHeight="1" x14ac:dyDescent="0.25">
      <c r="B85" s="17">
        <v>43977</v>
      </c>
      <c r="C85" s="18" t="s">
        <v>3</v>
      </c>
      <c r="D85" s="40">
        <v>6.99</v>
      </c>
      <c r="E85" s="39"/>
      <c r="F85" s="39">
        <f t="shared" ref="F85:F96" si="7">F86-D85+E85</f>
        <v>2844.17</v>
      </c>
    </row>
    <row r="86" spans="1:7" s="34" customFormat="1" ht="18" customHeight="1" x14ac:dyDescent="0.25">
      <c r="B86" s="17">
        <v>43973</v>
      </c>
      <c r="C86" s="18" t="s">
        <v>1</v>
      </c>
      <c r="D86" s="40">
        <v>165</v>
      </c>
      <c r="E86" s="39"/>
      <c r="F86" s="39">
        <f t="shared" si="7"/>
        <v>2851.16</v>
      </c>
    </row>
    <row r="87" spans="1:7" s="34" customFormat="1" ht="18" customHeight="1" x14ac:dyDescent="0.25">
      <c r="B87" s="17">
        <v>43971</v>
      </c>
      <c r="C87" s="18" t="s">
        <v>5</v>
      </c>
      <c r="D87" s="40">
        <v>109.54</v>
      </c>
      <c r="E87" s="39"/>
      <c r="F87" s="39">
        <f t="shared" si="7"/>
        <v>3016.16</v>
      </c>
    </row>
    <row r="88" spans="1:7" s="34" customFormat="1" ht="18" customHeight="1" x14ac:dyDescent="0.25">
      <c r="B88" s="17">
        <v>43966</v>
      </c>
      <c r="C88" s="18" t="s">
        <v>28</v>
      </c>
      <c r="D88" s="40"/>
      <c r="E88" s="39">
        <v>768</v>
      </c>
      <c r="F88" s="39">
        <f t="shared" si="7"/>
        <v>3125.7</v>
      </c>
    </row>
    <row r="89" spans="1:7" s="34" customFormat="1" ht="18" customHeight="1" x14ac:dyDescent="0.25">
      <c r="B89" s="17">
        <v>43964</v>
      </c>
      <c r="C89" s="18" t="s">
        <v>56</v>
      </c>
      <c r="D89" s="40">
        <v>143.71</v>
      </c>
      <c r="E89" s="39"/>
      <c r="F89" s="39">
        <f t="shared" si="7"/>
        <v>2357.6999999999998</v>
      </c>
    </row>
    <row r="90" spans="1:7" s="34" customFormat="1" ht="18" customHeight="1" x14ac:dyDescent="0.25">
      <c r="B90" s="17">
        <v>43964</v>
      </c>
      <c r="C90" s="18" t="s">
        <v>57</v>
      </c>
      <c r="D90" s="40">
        <v>1000</v>
      </c>
      <c r="E90" s="39"/>
      <c r="F90" s="39">
        <f t="shared" si="7"/>
        <v>2501.41</v>
      </c>
      <c r="G90" s="32" t="s">
        <v>58</v>
      </c>
    </row>
    <row r="91" spans="1:7" s="34" customFormat="1" ht="18" customHeight="1" x14ac:dyDescent="0.25">
      <c r="B91" s="17">
        <v>43964</v>
      </c>
      <c r="C91" s="18" t="s">
        <v>23</v>
      </c>
      <c r="D91" s="40">
        <v>1000</v>
      </c>
      <c r="E91" s="39"/>
      <c r="F91" s="39">
        <f t="shared" si="7"/>
        <v>3501.41</v>
      </c>
      <c r="G91" s="32" t="s">
        <v>59</v>
      </c>
    </row>
    <row r="92" spans="1:7" s="34" customFormat="1" ht="18" customHeight="1" x14ac:dyDescent="0.25">
      <c r="B92" s="17">
        <v>43964</v>
      </c>
      <c r="C92" s="18" t="s">
        <v>6</v>
      </c>
      <c r="D92" s="40"/>
      <c r="E92" s="39">
        <v>738</v>
      </c>
      <c r="F92" s="39">
        <f t="shared" si="7"/>
        <v>4501.41</v>
      </c>
    </row>
    <row r="93" spans="1:7" s="34" customFormat="1" ht="18" customHeight="1" x14ac:dyDescent="0.25">
      <c r="B93" s="17">
        <v>43958</v>
      </c>
      <c r="C93" s="18" t="s">
        <v>9</v>
      </c>
      <c r="D93" s="40"/>
      <c r="E93" s="39">
        <v>192</v>
      </c>
      <c r="F93" s="39">
        <f t="shared" si="7"/>
        <v>3763.41</v>
      </c>
    </row>
    <row r="94" spans="1:7" s="34" customFormat="1" ht="18" customHeight="1" x14ac:dyDescent="0.25">
      <c r="B94" s="17">
        <v>43958</v>
      </c>
      <c r="C94" s="18" t="s">
        <v>10</v>
      </c>
      <c r="D94" s="40">
        <v>24.9</v>
      </c>
      <c r="E94" s="39"/>
      <c r="F94" s="39">
        <f t="shared" si="7"/>
        <v>3571.41</v>
      </c>
    </row>
    <row r="95" spans="1:7" s="34" customFormat="1" ht="18" customHeight="1" x14ac:dyDescent="0.25">
      <c r="B95" s="17">
        <v>43958</v>
      </c>
      <c r="C95" s="18" t="s">
        <v>11</v>
      </c>
      <c r="D95" s="40">
        <v>35.979999999999997</v>
      </c>
      <c r="E95" s="39"/>
      <c r="F95" s="39">
        <f t="shared" si="7"/>
        <v>3596.31</v>
      </c>
    </row>
    <row r="96" spans="1:7" s="34" customFormat="1" ht="18" customHeight="1" x14ac:dyDescent="0.25">
      <c r="B96" s="17">
        <v>43957</v>
      </c>
      <c r="C96" s="18" t="s">
        <v>60</v>
      </c>
      <c r="D96" s="40">
        <v>3.53</v>
      </c>
      <c r="E96" s="39"/>
      <c r="F96" s="39">
        <f t="shared" si="7"/>
        <v>3632.29</v>
      </c>
    </row>
    <row r="97" spans="1:13" s="34" customFormat="1" ht="18" customHeight="1" x14ac:dyDescent="0.25">
      <c r="B97" s="17">
        <v>43956</v>
      </c>
      <c r="C97" s="18" t="s">
        <v>12</v>
      </c>
      <c r="D97" s="40">
        <v>85.33</v>
      </c>
      <c r="E97" s="39"/>
      <c r="F97" s="39">
        <f>F98-D97+E97</f>
        <v>3635.82</v>
      </c>
    </row>
    <row r="98" spans="1:13" s="13" customFormat="1" ht="18" customHeight="1" x14ac:dyDescent="0.25">
      <c r="A98" s="12" t="s">
        <v>107</v>
      </c>
      <c r="B98" s="49"/>
      <c r="C98" s="49" t="s">
        <v>63</v>
      </c>
      <c r="D98" s="50"/>
      <c r="E98" s="51"/>
      <c r="F98" s="51">
        <v>3721.15</v>
      </c>
      <c r="G98" s="67">
        <f>Avril!F2</f>
        <v>0</v>
      </c>
      <c r="H98" s="6"/>
      <c r="I98" s="6"/>
      <c r="J98" s="6"/>
      <c r="K98" s="6"/>
      <c r="L98" s="6"/>
      <c r="M98" s="6"/>
    </row>
    <row r="99" spans="1:13" s="10" customFormat="1" ht="18" customHeight="1" x14ac:dyDescent="0.25">
      <c r="B99" s="44">
        <v>43951</v>
      </c>
      <c r="C99" s="52" t="s">
        <v>64</v>
      </c>
      <c r="D99" s="40">
        <v>3.85</v>
      </c>
      <c r="E99" s="40"/>
      <c r="F99" s="55">
        <f t="shared" ref="F99:F111" si="8">F100-D99+E99</f>
        <v>3721.15</v>
      </c>
      <c r="G99" s="56"/>
      <c r="H99" s="34"/>
      <c r="I99" s="34"/>
      <c r="J99" s="34"/>
      <c r="K99" s="34"/>
      <c r="L99" s="34"/>
      <c r="M99" s="34"/>
    </row>
    <row r="100" spans="1:13" s="10" customFormat="1" ht="18" customHeight="1" x14ac:dyDescent="0.25">
      <c r="B100" s="44">
        <v>43950</v>
      </c>
      <c r="C100" s="52" t="s">
        <v>65</v>
      </c>
      <c r="D100" s="40">
        <v>115.87</v>
      </c>
      <c r="E100" s="40"/>
      <c r="F100" s="55">
        <f t="shared" si="8"/>
        <v>3725</v>
      </c>
      <c r="G100" s="56"/>
      <c r="H100" s="34"/>
      <c r="I100" s="34"/>
      <c r="J100" s="34"/>
      <c r="K100" s="34"/>
      <c r="L100" s="34"/>
      <c r="M100" s="34"/>
    </row>
    <row r="101" spans="1:13" s="10" customFormat="1" ht="18" customHeight="1" x14ac:dyDescent="0.25">
      <c r="B101" s="44">
        <v>43948</v>
      </c>
      <c r="C101" s="52" t="s">
        <v>66</v>
      </c>
      <c r="D101" s="40"/>
      <c r="E101" s="40">
        <v>689</v>
      </c>
      <c r="F101" s="55">
        <f t="shared" si="8"/>
        <v>3840.87</v>
      </c>
      <c r="G101" s="56"/>
      <c r="H101" s="34"/>
      <c r="I101" s="34"/>
      <c r="J101" s="34"/>
      <c r="K101" s="34"/>
      <c r="L101" s="34"/>
      <c r="M101" s="34"/>
    </row>
    <row r="102" spans="1:13" s="10" customFormat="1" ht="18" customHeight="1" x14ac:dyDescent="0.25">
      <c r="B102" s="44">
        <v>43945</v>
      </c>
      <c r="C102" s="52" t="s">
        <v>1</v>
      </c>
      <c r="D102" s="40">
        <v>95</v>
      </c>
      <c r="E102" s="40"/>
      <c r="F102" s="55">
        <f t="shared" si="8"/>
        <v>3151.87</v>
      </c>
      <c r="G102" s="56"/>
      <c r="H102" s="34"/>
      <c r="I102" s="34"/>
      <c r="J102" s="34"/>
      <c r="K102" s="34"/>
      <c r="L102" s="34"/>
      <c r="M102" s="34"/>
    </row>
    <row r="103" spans="1:13" s="10" customFormat="1" ht="18" customHeight="1" x14ac:dyDescent="0.25">
      <c r="B103" s="44">
        <v>43944</v>
      </c>
      <c r="C103" s="52" t="s">
        <v>3</v>
      </c>
      <c r="D103" s="40">
        <v>186.76</v>
      </c>
      <c r="E103" s="40"/>
      <c r="F103" s="55">
        <f t="shared" si="8"/>
        <v>3246.87</v>
      </c>
      <c r="G103" s="56"/>
      <c r="H103" s="34"/>
      <c r="I103" s="34"/>
      <c r="J103" s="34"/>
      <c r="K103" s="34"/>
      <c r="L103" s="34"/>
      <c r="M103" s="34"/>
    </row>
    <row r="104" spans="1:13" s="10" customFormat="1" ht="18" customHeight="1" x14ac:dyDescent="0.25">
      <c r="B104" s="44">
        <v>43942</v>
      </c>
      <c r="C104" s="52" t="s">
        <v>67</v>
      </c>
      <c r="D104" s="40"/>
      <c r="E104" s="40">
        <v>1200</v>
      </c>
      <c r="F104" s="55">
        <f t="shared" si="8"/>
        <v>3433.6299999999997</v>
      </c>
      <c r="G104" s="56"/>
      <c r="H104" s="34"/>
      <c r="I104" s="34"/>
      <c r="J104" s="34"/>
      <c r="K104" s="34"/>
      <c r="L104" s="34"/>
      <c r="M104" s="34"/>
    </row>
    <row r="105" spans="1:13" s="10" customFormat="1" ht="18" customHeight="1" x14ac:dyDescent="0.25">
      <c r="B105" s="44">
        <v>43942</v>
      </c>
      <c r="C105" s="52" t="s">
        <v>5</v>
      </c>
      <c r="D105" s="40">
        <v>109.54</v>
      </c>
      <c r="E105" s="40"/>
      <c r="F105" s="55">
        <f t="shared" si="8"/>
        <v>2233.6299999999997</v>
      </c>
      <c r="G105" s="56"/>
      <c r="H105" s="34"/>
      <c r="I105" s="34"/>
      <c r="J105" s="34"/>
      <c r="K105" s="34"/>
      <c r="L105" s="34"/>
      <c r="M105" s="34"/>
    </row>
    <row r="106" spans="1:13" s="10" customFormat="1" ht="18" customHeight="1" x14ac:dyDescent="0.25">
      <c r="B106" s="44">
        <v>43937</v>
      </c>
      <c r="C106" s="52" t="s">
        <v>68</v>
      </c>
      <c r="D106" s="40">
        <v>17.399999999999999</v>
      </c>
      <c r="E106" s="40"/>
      <c r="F106" s="55">
        <f t="shared" si="8"/>
        <v>2343.1699999999996</v>
      </c>
      <c r="G106" s="56"/>
      <c r="H106" s="34"/>
      <c r="I106" s="34"/>
      <c r="J106" s="34"/>
      <c r="K106" s="34"/>
      <c r="L106" s="34"/>
      <c r="M106" s="34"/>
    </row>
    <row r="107" spans="1:13" s="10" customFormat="1" ht="18" customHeight="1" x14ac:dyDescent="0.25">
      <c r="B107" s="44">
        <v>43929</v>
      </c>
      <c r="C107" s="52" t="s">
        <v>10</v>
      </c>
      <c r="D107" s="40">
        <v>24.9</v>
      </c>
      <c r="E107" s="40"/>
      <c r="F107" s="55">
        <f t="shared" si="8"/>
        <v>2360.5699999999997</v>
      </c>
      <c r="G107" s="56"/>
      <c r="H107" s="34"/>
      <c r="I107" s="34"/>
      <c r="J107" s="34"/>
      <c r="K107" s="34"/>
      <c r="L107" s="34"/>
      <c r="M107" s="34"/>
    </row>
    <row r="108" spans="1:13" s="10" customFormat="1" ht="18" customHeight="1" x14ac:dyDescent="0.25">
      <c r="B108" s="44">
        <v>43928</v>
      </c>
      <c r="C108" s="52" t="s">
        <v>11</v>
      </c>
      <c r="D108" s="40">
        <v>35.979999999999997</v>
      </c>
      <c r="E108" s="40"/>
      <c r="F108" s="55">
        <f t="shared" si="8"/>
        <v>2385.4699999999998</v>
      </c>
      <c r="G108" s="56"/>
      <c r="H108" s="34"/>
      <c r="I108" s="34"/>
      <c r="J108" s="34"/>
      <c r="K108" s="34"/>
      <c r="L108" s="34"/>
      <c r="M108" s="34"/>
    </row>
    <row r="109" spans="1:13" s="10" customFormat="1" ht="18" customHeight="1" x14ac:dyDescent="0.25">
      <c r="B109" s="44">
        <v>43928</v>
      </c>
      <c r="C109" s="52" t="s">
        <v>12</v>
      </c>
      <c r="D109" s="40">
        <v>85.33</v>
      </c>
      <c r="E109" s="40"/>
      <c r="F109" s="55">
        <f t="shared" si="8"/>
        <v>2421.4499999999998</v>
      </c>
      <c r="G109" s="56"/>
      <c r="H109" s="34"/>
      <c r="I109" s="34"/>
      <c r="J109" s="34"/>
      <c r="K109" s="34"/>
      <c r="L109" s="34"/>
      <c r="M109" s="34"/>
    </row>
    <row r="110" spans="1:13" s="10" customFormat="1" ht="18" customHeight="1" x14ac:dyDescent="0.25">
      <c r="B110" s="44">
        <v>43922</v>
      </c>
      <c r="C110" s="52" t="s">
        <v>69</v>
      </c>
      <c r="D110" s="40">
        <v>39.9</v>
      </c>
      <c r="E110" s="40"/>
      <c r="F110" s="55">
        <f t="shared" si="8"/>
        <v>2506.7799999999997</v>
      </c>
      <c r="G110" s="56"/>
      <c r="H110" s="34"/>
      <c r="I110" s="34"/>
      <c r="J110" s="34"/>
      <c r="K110" s="34"/>
      <c r="L110" s="34"/>
      <c r="M110" s="34"/>
    </row>
    <row r="111" spans="1:13" s="10" customFormat="1" ht="18" customHeight="1" x14ac:dyDescent="0.25">
      <c r="B111" s="44">
        <v>43922</v>
      </c>
      <c r="C111" s="52" t="s">
        <v>43</v>
      </c>
      <c r="D111" s="40">
        <v>6</v>
      </c>
      <c r="E111" s="40"/>
      <c r="F111" s="55">
        <f t="shared" si="8"/>
        <v>2546.6799999999998</v>
      </c>
      <c r="G111" s="56"/>
      <c r="H111" s="34"/>
      <c r="I111" s="34"/>
      <c r="J111" s="34"/>
      <c r="K111" s="34"/>
      <c r="L111" s="34"/>
      <c r="M111" s="34"/>
    </row>
    <row r="112" spans="1:13" s="10" customFormat="1" ht="18" customHeight="1" x14ac:dyDescent="0.25">
      <c r="B112" s="44">
        <v>43922</v>
      </c>
      <c r="C112" s="52" t="s">
        <v>9</v>
      </c>
      <c r="D112" s="40"/>
      <c r="E112" s="40">
        <v>192</v>
      </c>
      <c r="F112" s="55">
        <f>F113-D112+E112</f>
        <v>2552.6799999999998</v>
      </c>
      <c r="G112" s="56"/>
      <c r="H112" s="34"/>
      <c r="I112" s="34"/>
      <c r="J112" s="34"/>
      <c r="K112" s="34"/>
      <c r="L112" s="34"/>
      <c r="M112" s="34"/>
    </row>
    <row r="113" spans="1:13" s="13" customFormat="1" ht="18" customHeight="1" x14ac:dyDescent="0.25">
      <c r="A113" s="12" t="s">
        <v>106</v>
      </c>
      <c r="B113" s="49"/>
      <c r="C113" s="49" t="s">
        <v>71</v>
      </c>
      <c r="D113" s="50"/>
      <c r="E113" s="51"/>
      <c r="F113" s="51">
        <v>2360.6799999999998</v>
      </c>
      <c r="G113" s="67">
        <f>Mars!F2</f>
        <v>0</v>
      </c>
      <c r="H113" s="6"/>
      <c r="I113" s="6"/>
      <c r="J113" s="6"/>
      <c r="K113" s="6"/>
      <c r="L113" s="6"/>
      <c r="M113" s="6"/>
    </row>
    <row r="114" spans="1:13" ht="18" customHeight="1" x14ac:dyDescent="0.2">
      <c r="B114" s="44">
        <v>43916</v>
      </c>
      <c r="C114" s="48" t="s">
        <v>82</v>
      </c>
      <c r="D114" s="40">
        <v>461</v>
      </c>
      <c r="E114" s="40"/>
      <c r="F114" s="45">
        <f t="shared" ref="F114:F122" si="9">F115+E114-D114</f>
        <v>2360.6800000000003</v>
      </c>
    </row>
    <row r="115" spans="1:13" ht="18" customHeight="1" x14ac:dyDescent="0.2">
      <c r="B115" s="44">
        <v>43916</v>
      </c>
      <c r="C115" s="48" t="s">
        <v>83</v>
      </c>
      <c r="D115" s="47">
        <v>582.24</v>
      </c>
      <c r="E115" s="40"/>
      <c r="F115" s="45">
        <f t="shared" si="9"/>
        <v>2821.6800000000003</v>
      </c>
      <c r="G115" s="1" t="s">
        <v>84</v>
      </c>
    </row>
    <row r="116" spans="1:13" ht="18" customHeight="1" x14ac:dyDescent="0.2">
      <c r="B116" s="44">
        <v>43914</v>
      </c>
      <c r="C116" s="48" t="s">
        <v>85</v>
      </c>
      <c r="D116" s="40">
        <v>144</v>
      </c>
      <c r="E116" s="40"/>
      <c r="F116" s="45">
        <f t="shared" si="9"/>
        <v>3403.9200000000005</v>
      </c>
      <c r="G116" s="1" t="s">
        <v>86</v>
      </c>
    </row>
    <row r="117" spans="1:13" ht="18" customHeight="1" x14ac:dyDescent="0.2">
      <c r="B117" s="44">
        <v>43913</v>
      </c>
      <c r="C117" s="48" t="s">
        <v>3</v>
      </c>
      <c r="D117" s="40">
        <v>5.39</v>
      </c>
      <c r="E117" s="40"/>
      <c r="F117" s="45">
        <f t="shared" si="9"/>
        <v>3547.9200000000005</v>
      </c>
    </row>
    <row r="118" spans="1:13" ht="18" customHeight="1" x14ac:dyDescent="0.2">
      <c r="B118" s="44">
        <v>43910</v>
      </c>
      <c r="C118" s="48" t="s">
        <v>5</v>
      </c>
      <c r="D118" s="40">
        <v>107.91</v>
      </c>
      <c r="E118" s="40"/>
      <c r="F118" s="45">
        <f t="shared" si="9"/>
        <v>3553.3100000000004</v>
      </c>
    </row>
    <row r="119" spans="1:13" ht="18" customHeight="1" x14ac:dyDescent="0.2">
      <c r="B119" s="44">
        <v>43901</v>
      </c>
      <c r="C119" s="48" t="s">
        <v>87</v>
      </c>
      <c r="D119" s="40">
        <v>16.7</v>
      </c>
      <c r="E119" s="40"/>
      <c r="F119" s="45">
        <f t="shared" si="9"/>
        <v>3661.2200000000003</v>
      </c>
    </row>
    <row r="120" spans="1:13" ht="18" customHeight="1" x14ac:dyDescent="0.2">
      <c r="B120" s="44">
        <v>43899</v>
      </c>
      <c r="C120" s="48" t="s">
        <v>10</v>
      </c>
      <c r="D120" s="40">
        <v>24.9</v>
      </c>
      <c r="E120" s="40"/>
      <c r="F120" s="45">
        <f t="shared" si="9"/>
        <v>3677.92</v>
      </c>
    </row>
    <row r="121" spans="1:13" ht="18" customHeight="1" x14ac:dyDescent="0.2">
      <c r="B121" s="44">
        <v>43896</v>
      </c>
      <c r="C121" s="48" t="s">
        <v>11</v>
      </c>
      <c r="D121" s="40">
        <v>35.979999999999997</v>
      </c>
      <c r="E121" s="40"/>
      <c r="F121" s="45">
        <f t="shared" si="9"/>
        <v>3702.82</v>
      </c>
    </row>
    <row r="122" spans="1:13" ht="18" customHeight="1" x14ac:dyDescent="0.2">
      <c r="B122" s="44">
        <v>43896</v>
      </c>
      <c r="C122" s="48" t="s">
        <v>12</v>
      </c>
      <c r="D122" s="40">
        <v>85.33</v>
      </c>
      <c r="E122" s="40"/>
      <c r="F122" s="45">
        <f t="shared" si="9"/>
        <v>3738.8</v>
      </c>
    </row>
    <row r="123" spans="1:13" ht="18" customHeight="1" x14ac:dyDescent="0.2">
      <c r="B123" s="44">
        <v>43894</v>
      </c>
      <c r="C123" s="48" t="s">
        <v>88</v>
      </c>
      <c r="D123" s="40"/>
      <c r="E123" s="40">
        <v>1080</v>
      </c>
      <c r="F123" s="45">
        <f>F124+E123-D123</f>
        <v>3824.13</v>
      </c>
      <c r="G123" s="1" t="s">
        <v>89</v>
      </c>
    </row>
    <row r="124" spans="1:13" s="13" customFormat="1" ht="18" customHeight="1" x14ac:dyDescent="0.25">
      <c r="A124" s="12" t="s">
        <v>105</v>
      </c>
      <c r="B124" s="49"/>
      <c r="C124" s="49" t="s">
        <v>16</v>
      </c>
      <c r="D124" s="50"/>
      <c r="E124" s="51"/>
      <c r="F124" s="51">
        <v>2744.13</v>
      </c>
      <c r="G124" s="67">
        <f>Fév!F2</f>
        <v>0</v>
      </c>
      <c r="H124" s="6"/>
      <c r="I124" s="6"/>
      <c r="J124" s="6"/>
      <c r="K124" s="6"/>
      <c r="L124" s="6"/>
      <c r="M124" s="6"/>
    </row>
    <row r="125" spans="1:13" ht="18" customHeight="1" x14ac:dyDescent="0.2">
      <c r="B125" s="44">
        <v>43889</v>
      </c>
      <c r="C125" s="48" t="s">
        <v>0</v>
      </c>
      <c r="D125" s="40"/>
      <c r="E125" s="40">
        <v>864</v>
      </c>
      <c r="F125" s="45">
        <f t="shared" ref="F125:F139" si="10">F126+E125-D125</f>
        <v>2744.1299999999997</v>
      </c>
    </row>
    <row r="126" spans="1:13" ht="18" customHeight="1" x14ac:dyDescent="0.2">
      <c r="B126" s="44">
        <v>43887</v>
      </c>
      <c r="C126" s="48" t="s">
        <v>1</v>
      </c>
      <c r="D126" s="40">
        <v>63</v>
      </c>
      <c r="E126" s="40"/>
      <c r="F126" s="45">
        <f t="shared" si="10"/>
        <v>1880.1299999999997</v>
      </c>
    </row>
    <row r="127" spans="1:13" ht="18" customHeight="1" x14ac:dyDescent="0.2">
      <c r="B127" s="44">
        <v>43886</v>
      </c>
      <c r="C127" s="48" t="s">
        <v>2</v>
      </c>
      <c r="D127" s="46">
        <v>2.4</v>
      </c>
      <c r="E127" s="40"/>
      <c r="F127" s="45">
        <f t="shared" si="10"/>
        <v>1943.1299999999997</v>
      </c>
    </row>
    <row r="128" spans="1:13" ht="18" customHeight="1" x14ac:dyDescent="0.2">
      <c r="B128" s="44">
        <v>43886</v>
      </c>
      <c r="C128" s="48" t="s">
        <v>3</v>
      </c>
      <c r="D128" s="40">
        <v>6.99</v>
      </c>
      <c r="E128" s="40"/>
      <c r="F128" s="45">
        <f t="shared" si="10"/>
        <v>1945.5299999999997</v>
      </c>
    </row>
    <row r="129" spans="1:13" ht="18" customHeight="1" x14ac:dyDescent="0.2">
      <c r="B129" s="44">
        <v>43882</v>
      </c>
      <c r="C129" s="48" t="s">
        <v>4</v>
      </c>
      <c r="D129" s="40">
        <v>16.79</v>
      </c>
      <c r="E129" s="40"/>
      <c r="F129" s="45">
        <f t="shared" si="10"/>
        <v>1952.5199999999998</v>
      </c>
    </row>
    <row r="130" spans="1:13" ht="18" customHeight="1" x14ac:dyDescent="0.2">
      <c r="B130" s="44">
        <v>43881</v>
      </c>
      <c r="C130" s="48" t="s">
        <v>5</v>
      </c>
      <c r="D130" s="40">
        <v>107.91</v>
      </c>
      <c r="E130" s="40"/>
      <c r="F130" s="45">
        <f t="shared" si="10"/>
        <v>1969.3099999999997</v>
      </c>
    </row>
    <row r="131" spans="1:13" ht="18" customHeight="1" x14ac:dyDescent="0.2">
      <c r="B131" s="44">
        <v>43880</v>
      </c>
      <c r="C131" s="48" t="s">
        <v>6</v>
      </c>
      <c r="D131" s="40"/>
      <c r="E131" s="40">
        <v>984</v>
      </c>
      <c r="F131" s="45">
        <f t="shared" si="10"/>
        <v>2077.2199999999998</v>
      </c>
    </row>
    <row r="132" spans="1:13" ht="18" customHeight="1" x14ac:dyDescent="0.2">
      <c r="B132" s="44">
        <v>43875</v>
      </c>
      <c r="C132" s="48" t="s">
        <v>7</v>
      </c>
      <c r="D132" s="46">
        <v>2.4</v>
      </c>
      <c r="E132" s="40"/>
      <c r="F132" s="45">
        <f t="shared" si="10"/>
        <v>1093.2199999999998</v>
      </c>
    </row>
    <row r="133" spans="1:13" ht="18" customHeight="1" x14ac:dyDescent="0.2">
      <c r="B133" s="44">
        <v>43874</v>
      </c>
      <c r="C133" s="48" t="s">
        <v>8</v>
      </c>
      <c r="D133" s="40"/>
      <c r="E133" s="40">
        <v>576</v>
      </c>
      <c r="F133" s="45">
        <f t="shared" si="10"/>
        <v>1095.6199999999999</v>
      </c>
    </row>
    <row r="134" spans="1:13" ht="18" customHeight="1" x14ac:dyDescent="0.2">
      <c r="B134" s="44">
        <v>43874</v>
      </c>
      <c r="C134" s="48" t="s">
        <v>8</v>
      </c>
      <c r="D134" s="40"/>
      <c r="E134" s="40">
        <v>288</v>
      </c>
      <c r="F134" s="45">
        <f t="shared" si="10"/>
        <v>519.61999999999989</v>
      </c>
    </row>
    <row r="135" spans="1:13" ht="18" customHeight="1" x14ac:dyDescent="0.2">
      <c r="B135" s="44">
        <v>43872</v>
      </c>
      <c r="C135" s="48" t="s">
        <v>9</v>
      </c>
      <c r="D135" s="40"/>
      <c r="E135" s="40">
        <v>192</v>
      </c>
      <c r="F135" s="45">
        <f t="shared" si="10"/>
        <v>231.61999999999992</v>
      </c>
    </row>
    <row r="136" spans="1:13" ht="18" customHeight="1" x14ac:dyDescent="0.2">
      <c r="B136" s="44">
        <v>43868</v>
      </c>
      <c r="C136" s="48" t="s">
        <v>10</v>
      </c>
      <c r="D136" s="40">
        <v>24.9</v>
      </c>
      <c r="E136" s="40"/>
      <c r="F136" s="45">
        <f t="shared" si="10"/>
        <v>39.619999999999926</v>
      </c>
    </row>
    <row r="137" spans="1:13" ht="18" customHeight="1" x14ac:dyDescent="0.2">
      <c r="B137" s="44">
        <v>43867</v>
      </c>
      <c r="C137" s="48" t="s">
        <v>11</v>
      </c>
      <c r="D137" s="40">
        <v>35.979999999999997</v>
      </c>
      <c r="E137" s="40"/>
      <c r="F137" s="45">
        <f t="shared" si="10"/>
        <v>64.519999999999925</v>
      </c>
    </row>
    <row r="138" spans="1:13" ht="18" customHeight="1" x14ac:dyDescent="0.2">
      <c r="B138" s="44">
        <v>43866</v>
      </c>
      <c r="C138" s="48" t="s">
        <v>12</v>
      </c>
      <c r="D138" s="40">
        <v>85.33</v>
      </c>
      <c r="E138" s="40"/>
      <c r="F138" s="45">
        <f t="shared" si="10"/>
        <v>100.49999999999993</v>
      </c>
    </row>
    <row r="139" spans="1:13" ht="18" customHeight="1" x14ac:dyDescent="0.2">
      <c r="B139" s="44">
        <v>43866</v>
      </c>
      <c r="C139" s="48" t="s">
        <v>13</v>
      </c>
      <c r="D139" s="40">
        <v>902</v>
      </c>
      <c r="E139" s="40"/>
      <c r="F139" s="45">
        <f t="shared" si="10"/>
        <v>185.82999999999993</v>
      </c>
    </row>
    <row r="140" spans="1:13" ht="18" customHeight="1" x14ac:dyDescent="0.2">
      <c r="B140" s="44">
        <v>43864</v>
      </c>
      <c r="C140" s="48" t="s">
        <v>14</v>
      </c>
      <c r="D140" s="40"/>
      <c r="E140" s="40">
        <v>550</v>
      </c>
      <c r="F140" s="45">
        <f>F141+E140-D140</f>
        <v>1087.83</v>
      </c>
    </row>
    <row r="141" spans="1:13" s="13" customFormat="1" ht="18" customHeight="1" x14ac:dyDescent="0.25">
      <c r="A141" s="12" t="s">
        <v>103</v>
      </c>
      <c r="B141" s="49"/>
      <c r="C141" s="49" t="s">
        <v>15</v>
      </c>
      <c r="D141" s="50"/>
      <c r="E141" s="51"/>
      <c r="F141" s="51">
        <v>537.83000000000004</v>
      </c>
      <c r="G141" s="67">
        <f>Janv!F2</f>
        <v>0</v>
      </c>
      <c r="H141" s="6"/>
      <c r="I141" s="6"/>
      <c r="J141" s="6"/>
      <c r="K141" s="6"/>
      <c r="L141" s="6"/>
      <c r="M141" s="6"/>
    </row>
    <row r="142" spans="1:13" ht="18" customHeight="1" x14ac:dyDescent="0.2">
      <c r="B142" s="44">
        <v>43854</v>
      </c>
      <c r="C142" s="48" t="s">
        <v>1</v>
      </c>
      <c r="D142" s="40">
        <v>344</v>
      </c>
      <c r="E142" s="40"/>
      <c r="F142" s="45">
        <f t="shared" ref="F142:F151" si="11">F143+E142-D142</f>
        <v>537.82999999999993</v>
      </c>
    </row>
    <row r="143" spans="1:13" ht="18" customHeight="1" x14ac:dyDescent="0.2">
      <c r="B143" s="44">
        <v>43853</v>
      </c>
      <c r="C143" s="48" t="s">
        <v>74</v>
      </c>
      <c r="D143" s="40"/>
      <c r="E143" s="40">
        <v>480</v>
      </c>
      <c r="F143" s="45">
        <f t="shared" si="11"/>
        <v>881.82999999999993</v>
      </c>
      <c r="G143" s="1" t="s">
        <v>75</v>
      </c>
    </row>
    <row r="144" spans="1:13" ht="18" customHeight="1" x14ac:dyDescent="0.2">
      <c r="B144" s="44">
        <v>43853</v>
      </c>
      <c r="C144" s="48" t="s">
        <v>76</v>
      </c>
      <c r="D144" s="40"/>
      <c r="E144" s="40">
        <v>400</v>
      </c>
      <c r="F144" s="45">
        <f t="shared" si="11"/>
        <v>401.83</v>
      </c>
    </row>
    <row r="145" spans="1:7" ht="18" customHeight="1" x14ac:dyDescent="0.2">
      <c r="B145" s="44">
        <v>43853</v>
      </c>
      <c r="C145" s="48" t="s">
        <v>3</v>
      </c>
      <c r="D145" s="46">
        <v>4.99</v>
      </c>
      <c r="E145" s="40"/>
      <c r="F145" s="45">
        <f t="shared" si="11"/>
        <v>1.8300000000000072</v>
      </c>
    </row>
    <row r="146" spans="1:7" ht="18" customHeight="1" x14ac:dyDescent="0.2">
      <c r="B146" s="44">
        <v>43850</v>
      </c>
      <c r="C146" s="48" t="s">
        <v>5</v>
      </c>
      <c r="D146" s="40">
        <v>107.91</v>
      </c>
      <c r="E146" s="40"/>
      <c r="F146" s="45">
        <f t="shared" si="11"/>
        <v>6.8200000000000074</v>
      </c>
    </row>
    <row r="147" spans="1:7" ht="18" customHeight="1" x14ac:dyDescent="0.2">
      <c r="B147" s="44">
        <v>43845</v>
      </c>
      <c r="C147" s="48" t="s">
        <v>77</v>
      </c>
      <c r="D147" s="40">
        <v>23.2</v>
      </c>
      <c r="E147" s="40"/>
      <c r="F147" s="45">
        <f t="shared" si="11"/>
        <v>114.73</v>
      </c>
    </row>
    <row r="148" spans="1:7" ht="18" customHeight="1" x14ac:dyDescent="0.2">
      <c r="B148" s="44">
        <v>43838</v>
      </c>
      <c r="C148" s="48" t="s">
        <v>10</v>
      </c>
      <c r="D148" s="40">
        <v>24.5</v>
      </c>
      <c r="E148" s="40"/>
      <c r="F148" s="45">
        <f t="shared" si="11"/>
        <v>137.93</v>
      </c>
    </row>
    <row r="149" spans="1:7" ht="18" customHeight="1" x14ac:dyDescent="0.2">
      <c r="B149" s="44">
        <v>43838</v>
      </c>
      <c r="C149" s="48" t="s">
        <v>74</v>
      </c>
      <c r="D149" s="40"/>
      <c r="E149" s="40">
        <v>100</v>
      </c>
      <c r="F149" s="45">
        <f t="shared" si="11"/>
        <v>162.43</v>
      </c>
      <c r="G149" s="1" t="s">
        <v>80</v>
      </c>
    </row>
    <row r="150" spans="1:7" ht="18" customHeight="1" x14ac:dyDescent="0.2">
      <c r="B150" s="44">
        <v>43837</v>
      </c>
      <c r="C150" s="48" t="s">
        <v>11</v>
      </c>
      <c r="D150" s="40">
        <v>35.979999999999997</v>
      </c>
      <c r="E150" s="40"/>
      <c r="F150" s="45">
        <f t="shared" si="11"/>
        <v>62.430000000000014</v>
      </c>
    </row>
    <row r="151" spans="1:7" ht="18" customHeight="1" x14ac:dyDescent="0.2">
      <c r="B151" s="44">
        <v>43837</v>
      </c>
      <c r="C151" s="48" t="s">
        <v>12</v>
      </c>
      <c r="D151" s="40">
        <v>85.33</v>
      </c>
      <c r="E151" s="40"/>
      <c r="F151" s="45">
        <f t="shared" si="11"/>
        <v>98.410000000000011</v>
      </c>
    </row>
    <row r="152" spans="1:7" ht="18" customHeight="1" x14ac:dyDescent="0.2">
      <c r="B152" s="44">
        <v>43832</v>
      </c>
      <c r="C152" s="48" t="s">
        <v>78</v>
      </c>
      <c r="D152" s="40">
        <v>6</v>
      </c>
      <c r="E152" s="40"/>
      <c r="F152" s="45">
        <f>F153+E152-D152</f>
        <v>183.74</v>
      </c>
    </row>
    <row r="153" spans="1:7" ht="18" customHeight="1" x14ac:dyDescent="0.2">
      <c r="A153" s="12" t="s">
        <v>104</v>
      </c>
      <c r="B153" s="49"/>
      <c r="C153" s="49" t="s">
        <v>79</v>
      </c>
      <c r="D153" s="50"/>
      <c r="E153" s="51"/>
      <c r="F153" s="51">
        <v>189.74</v>
      </c>
      <c r="G153" s="13"/>
    </row>
    <row r="154" spans="1:7" ht="18" customHeight="1" x14ac:dyDescent="0.2">
      <c r="B154" s="44"/>
      <c r="C154" s="48"/>
      <c r="D154" s="40"/>
      <c r="E154" s="40"/>
      <c r="F154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5</vt:i4>
      </vt:variant>
    </vt:vector>
  </HeadingPairs>
  <TitlesOfParts>
    <vt:vector size="18" baseType="lpstr">
      <vt:lpstr>Janv</vt:lpstr>
      <vt:lpstr>Fév</vt:lpstr>
      <vt:lpstr>Mars</vt:lpstr>
      <vt:lpstr>Avril</vt:lpstr>
      <vt:lpstr>Mai</vt:lpstr>
      <vt:lpstr>Juin</vt:lpstr>
      <vt:lpstr>Juil</vt:lpstr>
      <vt:lpstr>Août</vt:lpstr>
      <vt:lpstr>Sept</vt:lpstr>
      <vt:lpstr>Oct</vt:lpstr>
      <vt:lpstr>Nov</vt:lpstr>
      <vt:lpstr>Dec</vt:lpstr>
      <vt:lpstr>2020</vt:lpstr>
      <vt:lpstr>Août!Zone_d_impression</vt:lpstr>
      <vt:lpstr>Dec!Zone_d_impression</vt:lpstr>
      <vt:lpstr>Juil!Zone_d_impression</vt:lpstr>
      <vt:lpstr>Mai!Zone_d_impression</vt:lpstr>
      <vt:lpstr>Nov!Zone_d_impression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2021-01-12T16:45:41Z</cp:lastPrinted>
  <dcterms:created xsi:type="dcterms:W3CDTF">2020-03-23T12:39:15Z</dcterms:created>
  <dcterms:modified xsi:type="dcterms:W3CDTF">2021-09-21T13:30:15Z</dcterms:modified>
</cp:coreProperties>
</file>