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9515" windowHeight="8220" firstSheet="1" activeTab="14"/>
  </bookViews>
  <sheets>
    <sheet name="Janv" sheetId="10" r:id="rId1"/>
    <sheet name="Fev" sheetId="6" r:id="rId2"/>
    <sheet name="Mars" sheetId="11" r:id="rId3"/>
    <sheet name="Avril" sheetId="12" r:id="rId4"/>
    <sheet name="Mai" sheetId="13" r:id="rId5"/>
    <sheet name="Juin" sheetId="14" r:id="rId6"/>
    <sheet name="Juil" sheetId="15" r:id="rId7"/>
    <sheet name="Aout" sheetId="16" r:id="rId8"/>
    <sheet name="Sept" sheetId="17" r:id="rId9"/>
    <sheet name="Oct" sheetId="18" r:id="rId10"/>
    <sheet name="Nov" sheetId="19" r:id="rId11"/>
    <sheet name="Déc" sheetId="20" r:id="rId12"/>
    <sheet name="Récap 2015" sheetId="21" r:id="rId13"/>
    <sheet name="Rém 2015" sheetId="9" r:id="rId14"/>
    <sheet name="Frais km" sheetId="22" r:id="rId15"/>
  </sheets>
  <calcPr calcId="125725"/>
</workbook>
</file>

<file path=xl/calcChain.xml><?xml version="1.0" encoding="utf-8"?>
<calcChain xmlns="http://schemas.openxmlformats.org/spreadsheetml/2006/main">
  <c r="B14" i="22"/>
  <c r="B13"/>
  <c r="B12"/>
  <c r="B11"/>
  <c r="B10"/>
  <c r="B9"/>
  <c r="B8"/>
  <c r="E7"/>
  <c r="B7"/>
  <c r="B6"/>
  <c r="B5"/>
  <c r="B4"/>
  <c r="B3"/>
  <c r="B17" i="9"/>
  <c r="C15" i="21"/>
  <c r="C14"/>
  <c r="C13"/>
  <c r="C12"/>
  <c r="C11"/>
  <c r="C10"/>
  <c r="C9"/>
  <c r="C8"/>
  <c r="C7"/>
  <c r="C6"/>
  <c r="C5"/>
  <c r="C4"/>
  <c r="C3"/>
  <c r="E36" i="20"/>
  <c r="B15" i="22" l="1"/>
  <c r="B14" i="21"/>
  <c r="B13"/>
  <c r="B12"/>
  <c r="B11"/>
  <c r="B10"/>
  <c r="B9"/>
  <c r="B8"/>
  <c r="B7"/>
  <c r="B6"/>
  <c r="B5"/>
  <c r="B4"/>
  <c r="B3"/>
  <c r="G7"/>
  <c r="D36" i="20"/>
  <c r="E36" i="19"/>
  <c r="D36"/>
  <c r="E33" i="6"/>
  <c r="D33"/>
  <c r="E31" i="18"/>
  <c r="E36" s="1"/>
  <c r="D14"/>
  <c r="D36" s="1"/>
  <c r="E36" i="17"/>
  <c r="D36"/>
  <c r="E36" i="16"/>
  <c r="D36"/>
  <c r="E36" i="15"/>
  <c r="D36"/>
  <c r="E36" i="14"/>
  <c r="D36"/>
  <c r="E36" i="13"/>
  <c r="D36"/>
  <c r="D36" i="12"/>
  <c r="E27"/>
  <c r="E26"/>
  <c r="E25"/>
  <c r="E19"/>
  <c r="D36" i="11"/>
  <c r="E22"/>
  <c r="E36" s="1"/>
  <c r="D36" i="10"/>
  <c r="E16"/>
  <c r="E15"/>
  <c r="E36" s="1"/>
  <c r="B15" i="21" l="1"/>
  <c r="E36" i="12"/>
</calcChain>
</file>

<file path=xl/sharedStrings.xml><?xml version="1.0" encoding="utf-8"?>
<sst xmlns="http://schemas.openxmlformats.org/spreadsheetml/2006/main" count="781" uniqueCount="96">
  <si>
    <t>Date</t>
  </si>
  <si>
    <t>Auris</t>
  </si>
  <si>
    <t>Craintilleux</t>
  </si>
  <si>
    <t>Vienne</t>
  </si>
  <si>
    <t>Tassin</t>
  </si>
  <si>
    <t>Puissance fiscale</t>
  </si>
  <si>
    <t>Jusqu’à 5000 km</t>
  </si>
  <si>
    <t>de 5001 à 20000 km</t>
  </si>
  <si>
    <t>au-delà de 20000 km</t>
  </si>
  <si>
    <t>5 CV</t>
  </si>
  <si>
    <t>d x 0,536</t>
  </si>
  <si>
    <t>(d x 0,3) + 1180</t>
  </si>
  <si>
    <t>d x 0,359</t>
  </si>
  <si>
    <t>Juillet</t>
  </si>
  <si>
    <t>Août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</si>
  <si>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</si>
  <si>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</si>
  <si>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</si>
  <si>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</si>
  <si>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</si>
  <si>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</si>
  <si>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</si>
  <si>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</si>
  <si>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</si>
  <si>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</si>
  <si>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L</t>
  </si>
  <si>
    <t>M</t>
  </si>
  <si>
    <t>J</t>
  </si>
  <si>
    <t>V</t>
  </si>
  <si>
    <t>S</t>
  </si>
  <si>
    <t>D</t>
  </si>
  <si>
    <t>Km</t>
  </si>
  <si>
    <t xml:space="preserve">Pâque </t>
  </si>
  <si>
    <t>Fête du travail</t>
  </si>
  <si>
    <t>Armistice</t>
  </si>
  <si>
    <t>Ascension</t>
  </si>
  <si>
    <t>Pentecôte</t>
  </si>
  <si>
    <t>Lieu</t>
  </si>
  <si>
    <t>Fête nationale</t>
  </si>
  <si>
    <t>Assomption</t>
  </si>
  <si>
    <t>Toussaint</t>
  </si>
  <si>
    <t>Noël</t>
  </si>
  <si>
    <t>Jour de l'an</t>
  </si>
  <si>
    <t xml:space="preserve">EFM </t>
  </si>
  <si>
    <t>C. Drillien</t>
  </si>
  <si>
    <t>Golf / brindas</t>
  </si>
  <si>
    <t>TV</t>
  </si>
  <si>
    <t>TVC</t>
  </si>
  <si>
    <t>Craintiileux</t>
  </si>
  <si>
    <t>CV</t>
  </si>
  <si>
    <t>CVT</t>
  </si>
  <si>
    <t>Elizabeth (C-Ste Foy)</t>
  </si>
  <si>
    <t>EFM</t>
  </si>
  <si>
    <t>T. Dours</t>
  </si>
  <si>
    <t>CTV</t>
  </si>
  <si>
    <t>KM perso</t>
  </si>
  <si>
    <t>KM sté</t>
  </si>
  <si>
    <t>CT</t>
  </si>
  <si>
    <t>EFM (Vienne -Dardilly)</t>
  </si>
  <si>
    <t>Pellerin fleurs lyon7</t>
  </si>
  <si>
    <t>TCV</t>
  </si>
  <si>
    <t>Varces Rosin</t>
  </si>
  <si>
    <t>Mairie St Clair</t>
  </si>
  <si>
    <t>Veramac</t>
  </si>
  <si>
    <t>T. Royet</t>
  </si>
  <si>
    <t>Baltayan</t>
  </si>
  <si>
    <t>Congé</t>
  </si>
  <si>
    <t>Grenoble Pro-G</t>
  </si>
  <si>
    <t>Lacroix</t>
  </si>
  <si>
    <t>Vienne-Rosin Diplex</t>
  </si>
  <si>
    <t>Qualitec</t>
  </si>
  <si>
    <t>1165x0,536</t>
  </si>
  <si>
    <t>Frais société à rembourser</t>
  </si>
  <si>
    <t>Km déplacement</t>
  </si>
  <si>
    <t>Frais réel 2015</t>
  </si>
  <si>
    <t>Rémunération</t>
  </si>
  <si>
    <t>Perso</t>
  </si>
  <si>
    <t>Sté</t>
  </si>
  <si>
    <t>Rémunération 2015</t>
  </si>
  <si>
    <t>Mois</t>
  </si>
  <si>
    <t>Montant</t>
  </si>
  <si>
    <t>Objet</t>
  </si>
  <si>
    <t>Rémunération décembre 2014</t>
  </si>
  <si>
    <t>Rémunération janvier 2015</t>
  </si>
  <si>
    <t>Rémunération février 2015</t>
  </si>
  <si>
    <t>Rémunération mars 2015</t>
  </si>
  <si>
    <t>Rémunération avril 2015</t>
  </si>
  <si>
    <t>Rémunération mai 2015</t>
  </si>
  <si>
    <t>Rémunération juin 2015</t>
  </si>
  <si>
    <t>Rémunération juillet 2015</t>
  </si>
  <si>
    <t>Rémunération août 2015</t>
  </si>
  <si>
    <t>Rémunération septembre 2015</t>
  </si>
  <si>
    <t>Rémunération octobre 2015</t>
  </si>
  <si>
    <t>Rémunération novembre 2015</t>
  </si>
  <si>
    <t>Rémunération décembre 2015</t>
  </si>
  <si>
    <t>Montant remboursement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</si>
</sst>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13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b/>
      <sz val="10"/>
      <color rgb="FF00B050"/>
      <name val="Verdana"/>
      <family val="2"/>
    </font>
    <font>
      <b/>
      <sz val="10"/>
      <color theme="3" tint="0.39997558519241921"/>
      <name val="Verdana"/>
      <family val="2"/>
    </font>
    <font>
      <sz val="10"/>
      <color theme="3" tint="0.39997558519241921"/>
      <name val="Verdana"/>
      <family val="2"/>
    </font>
    <font>
      <b/>
      <sz val="10"/>
      <color rgb="FFFF0000"/>
      <name val="Verdana"/>
      <family val="2"/>
    </font>
    <font>
      <sz val="10"/>
      <color rgb="FF00B0F0"/>
      <name val="Verdana"/>
      <family val="2"/>
    </font>
    <font>
      <b/>
      <sz val="10"/>
      <color rgb="FFE25046"/>
      <name val="Verdana"/>
      <family val="2"/>
    </font>
    <font>
      <sz val="14"/>
      <color rgb="FFE25046"/>
      <name val="Ubuntu"/>
      <family val="2"/>
    </font>
    <font>
      <sz val="16"/>
      <color rgb="FFE25046"/>
      <name val="Ubuntu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EEEEE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3" fontId="0" fillId="0" borderId="0" xfId="1" applyFont="1"/>
    <xf numFmtId="0" fontId="2" fillId="0" borderId="0" xfId="0" applyFont="1"/>
    <xf numFmtId="0" fontId="0" fillId="2" borderId="0" xfId="0" applyFill="1"/>
    <xf numFmtId="0" fontId="2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ont="1" applyFill="1" applyAlignment="1">
      <alignment horizontal="center"/>
    </xf>
    <xf numFmtId="0" fontId="0" fillId="2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2" borderId="0" xfId="0" applyFont="1" applyFill="1" applyAlignment="1">
      <alignment horizontal="right"/>
    </xf>
    <xf numFmtId="0" fontId="0" fillId="0" borderId="0" xfId="0" applyFont="1" applyFill="1" applyAlignment="1">
      <alignment horizontal="right"/>
    </xf>
    <xf numFmtId="0" fontId="0" fillId="0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5" fillId="0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8" fillId="0" borderId="0" xfId="0" applyFont="1" applyFill="1"/>
    <xf numFmtId="0" fontId="9" fillId="0" borderId="0" xfId="0" applyFont="1" applyFill="1"/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9" fillId="0" borderId="0" xfId="0" applyFont="1" applyFill="1" applyAlignment="1">
      <alignment horizontal="right"/>
    </xf>
    <xf numFmtId="0" fontId="0" fillId="0" borderId="0" xfId="0" applyFont="1" applyFill="1" applyAlignment="1"/>
    <xf numFmtId="0" fontId="0" fillId="2" borderId="0" xfId="0" applyFont="1" applyFill="1" applyAlignment="1"/>
    <xf numFmtId="0" fontId="0" fillId="0" borderId="0" xfId="0" applyFill="1" applyAlignment="1"/>
    <xf numFmtId="0" fontId="8" fillId="2" borderId="0" xfId="0" applyFont="1" applyFill="1" applyAlignment="1"/>
    <xf numFmtId="0" fontId="0" fillId="2" borderId="0" xfId="0" applyFill="1" applyAlignment="1"/>
    <xf numFmtId="0" fontId="0" fillId="0" borderId="0" xfId="0" applyAlignment="1"/>
    <xf numFmtId="0" fontId="5" fillId="0" borderId="0" xfId="0" applyFont="1" applyFill="1" applyAlignment="1">
      <alignment horizontal="center"/>
    </xf>
    <xf numFmtId="44" fontId="2" fillId="0" borderId="0" xfId="2" applyFont="1"/>
    <xf numFmtId="0" fontId="2" fillId="0" borderId="0" xfId="0" applyFont="1" applyAlignment="1">
      <alignment horizontal="center" wrapText="1"/>
    </xf>
    <xf numFmtId="0" fontId="5" fillId="0" borderId="0" xfId="0" applyFont="1" applyFill="1" applyAlignment="1">
      <alignment horizontal="center"/>
    </xf>
    <xf numFmtId="0" fontId="8" fillId="0" borderId="5" xfId="0" applyFont="1" applyBorder="1" applyAlignment="1">
      <alignment horizontal="center"/>
    </xf>
    <xf numFmtId="0" fontId="5" fillId="0" borderId="0" xfId="0" applyFont="1" applyFill="1" applyAlignment="1"/>
    <xf numFmtId="0" fontId="7" fillId="0" borderId="0" xfId="0" applyFont="1" applyFill="1" applyAlignment="1">
      <alignment wrapText="1"/>
    </xf>
    <xf numFmtId="0" fontId="8" fillId="0" borderId="0" xfId="0" applyFont="1" applyFill="1" applyAlignment="1"/>
    <xf numFmtId="0" fontId="8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 wrapText="1"/>
    </xf>
    <xf numFmtId="44" fontId="0" fillId="0" borderId="0" xfId="2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/>
    <xf numFmtId="44" fontId="2" fillId="0" borderId="0" xfId="2" applyFont="1" applyFill="1"/>
    <xf numFmtId="11" fontId="2" fillId="0" borderId="0" xfId="0" applyNumberFormat="1" applyFont="1" applyFill="1" applyAlignment="1">
      <alignment horizontal="center"/>
    </xf>
    <xf numFmtId="44" fontId="0" fillId="0" borderId="0" xfId="2" applyFont="1"/>
    <xf numFmtId="0" fontId="11" fillId="0" borderId="0" xfId="0" applyFont="1"/>
    <xf numFmtId="0" fontId="3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44" fontId="10" fillId="0" borderId="0" xfId="2" applyFont="1"/>
    <xf numFmtId="43" fontId="2" fillId="0" borderId="0" xfId="1" applyFont="1"/>
    <xf numFmtId="44" fontId="0" fillId="0" borderId="0" xfId="0" applyNumberFormat="1"/>
    <xf numFmtId="0" fontId="12" fillId="0" borderId="0" xfId="0" applyFont="1" applyAlignment="1">
      <alignment horizontal="center"/>
    </xf>
    <xf numFmtId="16" fontId="0" fillId="0" borderId="0" xfId="0" applyNumberFormat="1" applyAlignment="1">
      <alignment horizontal="center"/>
    </xf>
    <xf numFmtId="0" fontId="12" fillId="0" borderId="0" xfId="0" applyFont="1" applyAlignment="1">
      <alignment horizontal="center"/>
    </xf>
    <xf numFmtId="44" fontId="0" fillId="0" borderId="8" xfId="2" applyFont="1" applyBorder="1"/>
    <xf numFmtId="16" fontId="0" fillId="0" borderId="8" xfId="0" applyNumberFormat="1" applyBorder="1" applyAlignment="1">
      <alignment horizontal="center"/>
    </xf>
    <xf numFmtId="0" fontId="0" fillId="0" borderId="9" xfId="0" applyBorder="1"/>
    <xf numFmtId="44" fontId="0" fillId="0" borderId="0" xfId="2" applyFont="1" applyBorder="1"/>
    <xf numFmtId="16" fontId="0" fillId="0" borderId="0" xfId="0" applyNumberFormat="1" applyBorder="1" applyAlignment="1">
      <alignment horizontal="center"/>
    </xf>
    <xf numFmtId="0" fontId="0" fillId="0" borderId="11" xfId="0" applyBorder="1"/>
    <xf numFmtId="0" fontId="0" fillId="0" borderId="0" xfId="0" applyBorder="1" applyAlignment="1">
      <alignment horizontal="center"/>
    </xf>
    <xf numFmtId="0" fontId="2" fillId="0" borderId="12" xfId="0" applyFont="1" applyBorder="1"/>
    <xf numFmtId="0" fontId="0" fillId="0" borderId="13" xfId="0" applyBorder="1" applyAlignment="1">
      <alignment horizontal="center"/>
    </xf>
    <xf numFmtId="0" fontId="0" fillId="0" borderId="14" xfId="0" applyBorder="1"/>
    <xf numFmtId="17" fontId="2" fillId="0" borderId="0" xfId="0" applyNumberFormat="1" applyFont="1"/>
    <xf numFmtId="17" fontId="2" fillId="0" borderId="7" xfId="0" applyNumberFormat="1" applyFont="1" applyBorder="1"/>
    <xf numFmtId="17" fontId="2" fillId="0" borderId="10" xfId="0" applyNumberFormat="1" applyFont="1" applyBorder="1"/>
    <xf numFmtId="44" fontId="2" fillId="0" borderId="13" xfId="2" applyFont="1" applyBorder="1"/>
  </cellXfs>
  <cellStyles count="3">
    <cellStyle name="Milliers" xfId="1" builtinId="3"/>
    <cellStyle name="Monétaire" xfId="2" builtinId="4"/>
    <cellStyle name="Normal" xfId="0" builtinId="0"/>
  </cellStyles>
  <dxfs count="0"/>
  <tableStyles count="0" defaultTableStyle="TableStyleMedium9" defaultPivotStyle="PivotStyleLight16"/>
  <colors>
    <mruColors>
      <color rgb="FFE2504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38"/>
  <sheetViews>
    <sheetView workbookViewId="0">
      <pane ySplit="2" topLeftCell="A3" activePane="bottomLeft" state="frozen"/>
      <selection pane="bottomLeft" activeCell="C37" sqref="C37"/>
    </sheetView>
  </sheetViews>
  <sheetFormatPr baseColWidth="10" defaultRowHeight="12.75"/>
  <cols>
    <col min="1" max="1" width="5.625" bestFit="1" customWidth="1"/>
    <col min="2" max="2" width="4.625" customWidth="1"/>
    <col min="4" max="5" width="6.625" customWidth="1"/>
    <col min="6" max="6" width="11" style="15" customWidth="1"/>
    <col min="7" max="7" width="13.875" style="21" bestFit="1" customWidth="1"/>
    <col min="8" max="8" width="13.25" style="15" customWidth="1"/>
    <col min="9" max="38" width="11" style="15" customWidth="1"/>
    <col min="39" max="40" width="11" style="34" customWidth="1"/>
    <col min="41" max="70" width="11" style="15" customWidth="1"/>
    <col min="71" max="71" width="11" style="12" customWidth="1"/>
    <col min="72" max="72" width="11" style="15" customWidth="1"/>
    <col min="73" max="74" width="11" customWidth="1"/>
  </cols>
  <sheetData>
    <row r="1" spans="1:72">
      <c r="A1" s="14">
        <v>2015</v>
      </c>
      <c r="B1" s="43" t="s">
        <v>19</v>
      </c>
      <c r="C1" s="43"/>
      <c r="D1" s="43"/>
      <c r="E1" s="43"/>
      <c r="F1" s="43"/>
      <c r="G1" s="47"/>
      <c r="H1" s="43"/>
      <c r="I1" s="43"/>
      <c r="J1" s="43"/>
      <c r="K1" s="23"/>
      <c r="L1" s="43"/>
      <c r="M1" s="43"/>
      <c r="N1" s="43"/>
      <c r="O1" s="43"/>
      <c r="P1" s="43"/>
      <c r="Q1" s="23"/>
      <c r="R1" s="43"/>
      <c r="S1" s="43"/>
      <c r="T1" s="43"/>
      <c r="U1" s="43"/>
      <c r="V1" s="43"/>
      <c r="W1" s="23"/>
      <c r="X1" s="41"/>
      <c r="Y1" s="41"/>
      <c r="Z1" s="41"/>
      <c r="AA1" s="41"/>
      <c r="AB1" s="41"/>
      <c r="AC1" s="23"/>
      <c r="AD1" s="41"/>
      <c r="AE1" s="41"/>
      <c r="AF1" s="41"/>
      <c r="AG1" s="41"/>
      <c r="AH1" s="41"/>
      <c r="AI1" s="23"/>
      <c r="AJ1" s="41"/>
      <c r="AK1" s="41"/>
      <c r="AL1" s="41"/>
      <c r="AM1" s="41"/>
      <c r="AN1" s="41"/>
      <c r="AO1" s="23"/>
      <c r="AP1" s="41"/>
      <c r="AQ1" s="41"/>
      <c r="AR1" s="41"/>
      <c r="AS1" s="41"/>
      <c r="AT1" s="41"/>
      <c r="AU1" s="23"/>
      <c r="AV1" s="41"/>
      <c r="AW1" s="41"/>
      <c r="AX1" s="41"/>
      <c r="AY1" s="41"/>
      <c r="AZ1" s="41"/>
      <c r="BA1" s="23"/>
      <c r="BB1" s="14"/>
      <c r="BC1" s="41"/>
      <c r="BD1" s="41"/>
      <c r="BE1" s="41"/>
      <c r="BF1" s="41"/>
      <c r="BG1" s="23"/>
      <c r="BH1" s="41"/>
      <c r="BI1" s="41"/>
      <c r="BJ1" s="41"/>
      <c r="BK1" s="41"/>
      <c r="BL1" s="41"/>
      <c r="BM1" s="23"/>
      <c r="BN1" s="41"/>
      <c r="BO1" s="41"/>
      <c r="BP1" s="41"/>
      <c r="BQ1" s="41"/>
      <c r="BR1" s="41"/>
      <c r="BS1" s="38"/>
    </row>
    <row r="2" spans="1:72" s="30" customFormat="1" ht="25.5">
      <c r="A2" s="28"/>
      <c r="B2" s="28"/>
      <c r="C2" s="28" t="s">
        <v>37</v>
      </c>
      <c r="D2" s="28" t="s">
        <v>55</v>
      </c>
      <c r="E2" s="28" t="s">
        <v>56</v>
      </c>
      <c r="F2" s="28"/>
      <c r="G2" s="48"/>
      <c r="H2" s="28"/>
      <c r="I2" s="28"/>
      <c r="J2" s="28"/>
      <c r="K2" s="29"/>
      <c r="L2" s="28"/>
      <c r="M2" s="28"/>
      <c r="N2" s="28"/>
      <c r="O2" s="28"/>
      <c r="P2" s="28"/>
      <c r="Q2" s="29"/>
      <c r="R2" s="28"/>
      <c r="S2" s="28"/>
      <c r="T2" s="28"/>
      <c r="U2" s="28"/>
      <c r="V2" s="28"/>
      <c r="W2" s="29"/>
      <c r="X2" s="28"/>
      <c r="Y2" s="28"/>
      <c r="Z2" s="28"/>
      <c r="AA2" s="28"/>
      <c r="AB2" s="28"/>
      <c r="AC2" s="29"/>
      <c r="AD2" s="28"/>
      <c r="AE2" s="28"/>
      <c r="AF2" s="28"/>
      <c r="AG2" s="28"/>
      <c r="AH2" s="28"/>
      <c r="AI2" s="29"/>
      <c r="AJ2" s="28"/>
      <c r="AK2" s="28"/>
      <c r="AL2" s="28"/>
      <c r="AM2" s="29"/>
      <c r="AN2" s="29"/>
      <c r="AO2" s="29"/>
      <c r="AP2" s="28"/>
      <c r="AQ2" s="28"/>
      <c r="AR2" s="28"/>
      <c r="AS2" s="28"/>
      <c r="AT2" s="28"/>
      <c r="AU2" s="29"/>
      <c r="AV2" s="28"/>
      <c r="AW2" s="28"/>
      <c r="AX2" s="28"/>
      <c r="AY2" s="28"/>
      <c r="AZ2" s="28"/>
      <c r="BA2" s="29"/>
      <c r="BB2" s="28"/>
      <c r="BC2" s="28"/>
      <c r="BD2" s="28"/>
      <c r="BE2" s="28"/>
      <c r="BF2" s="28"/>
      <c r="BG2" s="29"/>
      <c r="BH2" s="28"/>
      <c r="BI2" s="28"/>
      <c r="BJ2" s="28"/>
      <c r="BK2" s="28"/>
      <c r="BL2" s="28"/>
      <c r="BM2" s="29"/>
      <c r="BN2" s="28"/>
      <c r="BO2" s="28"/>
      <c r="BP2" s="28"/>
      <c r="BQ2" s="28"/>
      <c r="BR2" s="28"/>
      <c r="BS2" s="28"/>
      <c r="BT2" s="44"/>
    </row>
    <row r="3" spans="1:72">
      <c r="A3" s="14" t="s">
        <v>27</v>
      </c>
      <c r="B3" s="12">
        <v>1</v>
      </c>
      <c r="C3" s="26" t="s">
        <v>42</v>
      </c>
      <c r="D3" s="15"/>
      <c r="E3" s="15"/>
      <c r="F3" s="14"/>
      <c r="L3" s="14"/>
      <c r="M3" s="12"/>
      <c r="R3" s="14"/>
      <c r="S3" s="12"/>
      <c r="X3" s="14"/>
      <c r="Y3" s="12"/>
      <c r="Z3" s="26"/>
      <c r="AA3" s="26"/>
      <c r="AD3" s="14"/>
      <c r="AE3" s="14"/>
      <c r="AF3" s="18"/>
      <c r="AG3" s="18"/>
      <c r="AH3" s="20"/>
      <c r="AJ3" s="14"/>
      <c r="AK3" s="12"/>
      <c r="AL3" s="21"/>
      <c r="AM3" s="32"/>
      <c r="AN3" s="32"/>
      <c r="AP3" s="14"/>
      <c r="AQ3" s="14"/>
      <c r="AR3" s="18"/>
      <c r="AS3" s="18"/>
      <c r="AT3" s="20"/>
      <c r="AV3" s="14"/>
      <c r="AW3" s="16"/>
      <c r="AX3" s="21"/>
      <c r="AY3" s="21"/>
      <c r="AZ3" s="18"/>
      <c r="BB3" s="14"/>
      <c r="BC3" s="12"/>
      <c r="BH3" s="14"/>
      <c r="BI3" s="12"/>
      <c r="BJ3" s="26"/>
      <c r="BK3" s="26"/>
      <c r="BN3" s="14"/>
      <c r="BO3" s="16"/>
      <c r="BP3" s="21"/>
      <c r="BQ3" s="18"/>
      <c r="BR3" s="18"/>
    </row>
    <row r="4" spans="1:72">
      <c r="A4" s="14" t="s">
        <v>28</v>
      </c>
      <c r="B4" s="11">
        <v>2</v>
      </c>
      <c r="C4" s="9"/>
      <c r="D4" s="9"/>
      <c r="E4" s="9"/>
      <c r="F4" s="14"/>
      <c r="L4" s="14"/>
      <c r="M4" s="12"/>
      <c r="R4" s="14"/>
      <c r="S4" s="12"/>
      <c r="X4" s="14"/>
      <c r="Y4" s="12"/>
      <c r="AD4" s="14"/>
      <c r="AE4" s="14"/>
      <c r="AF4" s="18"/>
      <c r="AG4" s="18"/>
      <c r="AH4" s="20"/>
      <c r="AJ4" s="14"/>
      <c r="AK4" s="12"/>
      <c r="AL4" s="21"/>
      <c r="AM4" s="32"/>
      <c r="AN4" s="32"/>
      <c r="AP4" s="14"/>
      <c r="AQ4" s="14"/>
      <c r="AR4" s="18"/>
      <c r="AS4" s="18"/>
      <c r="AT4" s="20"/>
      <c r="AV4" s="14"/>
      <c r="AW4" s="16"/>
      <c r="AX4" s="21"/>
      <c r="AY4" s="21"/>
      <c r="AZ4" s="18"/>
      <c r="BB4" s="14"/>
      <c r="BC4" s="12"/>
      <c r="BH4" s="14"/>
      <c r="BI4" s="12"/>
      <c r="BN4" s="14"/>
      <c r="BO4" s="16"/>
      <c r="BP4" s="21"/>
      <c r="BQ4" s="18"/>
      <c r="BR4" s="18"/>
    </row>
    <row r="5" spans="1:72">
      <c r="A5" s="14" t="s">
        <v>29</v>
      </c>
      <c r="B5" s="11">
        <v>3</v>
      </c>
      <c r="C5" s="9"/>
      <c r="D5" s="9"/>
      <c r="E5" s="9"/>
      <c r="F5" s="14"/>
      <c r="L5" s="14"/>
      <c r="M5" s="12"/>
      <c r="R5" s="14"/>
      <c r="S5" s="12"/>
      <c r="X5" s="14"/>
      <c r="Y5" s="12"/>
      <c r="AD5" s="14"/>
      <c r="AE5" s="14"/>
      <c r="AF5" s="18"/>
      <c r="AG5" s="18"/>
      <c r="AH5" s="20"/>
      <c r="AJ5" s="14"/>
      <c r="AK5" s="12"/>
      <c r="AL5" s="21"/>
      <c r="AM5" s="32"/>
      <c r="AN5" s="32"/>
      <c r="AP5" s="14"/>
      <c r="AQ5" s="12"/>
      <c r="AV5" s="14"/>
      <c r="AW5" s="16"/>
      <c r="AX5" s="18"/>
      <c r="AY5" s="18"/>
      <c r="AZ5" s="18"/>
      <c r="BB5" s="14"/>
      <c r="BC5" s="14"/>
      <c r="BD5" s="18"/>
      <c r="BE5" s="18"/>
      <c r="BF5" s="20"/>
      <c r="BH5" s="14"/>
      <c r="BI5" s="12"/>
      <c r="BN5" s="14"/>
      <c r="BO5" s="16"/>
    </row>
    <row r="6" spans="1:72">
      <c r="A6" s="14" t="s">
        <v>30</v>
      </c>
      <c r="B6" s="12">
        <v>4</v>
      </c>
      <c r="C6" s="15"/>
      <c r="D6" s="15"/>
      <c r="E6" s="15"/>
      <c r="F6" s="14"/>
      <c r="H6" s="53" t="s">
        <v>76</v>
      </c>
      <c r="I6" s="53" t="s">
        <v>77</v>
      </c>
      <c r="L6" s="14"/>
      <c r="M6" s="12"/>
      <c r="R6" s="14"/>
      <c r="S6" s="12"/>
      <c r="X6" s="14"/>
      <c r="Y6" s="12"/>
      <c r="AD6" s="14"/>
      <c r="AE6" s="14"/>
      <c r="AF6" s="18"/>
      <c r="AG6" s="18"/>
      <c r="AH6" s="20"/>
      <c r="AJ6" s="14"/>
      <c r="AK6" s="14"/>
      <c r="AL6" s="18"/>
      <c r="AM6" s="32"/>
      <c r="AN6" s="32"/>
      <c r="AP6" s="14"/>
      <c r="AQ6" s="12"/>
      <c r="AV6" s="14"/>
      <c r="AW6" s="16"/>
      <c r="AX6" s="18"/>
      <c r="AY6" s="18"/>
      <c r="AZ6" s="18"/>
      <c r="BB6" s="14"/>
      <c r="BC6" s="14"/>
      <c r="BD6" s="18"/>
      <c r="BE6" s="18"/>
      <c r="BF6" s="20"/>
      <c r="BH6" s="14"/>
      <c r="BI6" s="12"/>
      <c r="BN6" s="14"/>
      <c r="BO6" s="16"/>
    </row>
    <row r="7" spans="1:72">
      <c r="A7" s="14" t="s">
        <v>25</v>
      </c>
      <c r="B7" s="12">
        <v>5</v>
      </c>
      <c r="C7" s="15"/>
      <c r="D7" s="15"/>
      <c r="E7" s="15"/>
      <c r="F7" s="14"/>
      <c r="G7" s="50" t="s">
        <v>31</v>
      </c>
      <c r="H7" s="51">
        <v>664</v>
      </c>
      <c r="I7" s="51">
        <v>137.4</v>
      </c>
      <c r="L7" s="14"/>
      <c r="M7" s="12"/>
      <c r="R7" s="14"/>
      <c r="S7" s="12"/>
      <c r="X7" s="14"/>
      <c r="Y7" s="12"/>
      <c r="AD7" s="14"/>
      <c r="AE7" s="14"/>
      <c r="AF7" s="18"/>
      <c r="AG7" s="18"/>
      <c r="AH7" s="20"/>
      <c r="AJ7" s="14"/>
      <c r="AK7" s="14"/>
      <c r="AL7" s="21"/>
      <c r="AM7" s="32"/>
      <c r="AN7" s="32"/>
      <c r="AP7" s="14"/>
      <c r="AQ7" s="12"/>
      <c r="AV7" s="14"/>
      <c r="AW7" s="14"/>
      <c r="AX7" s="18"/>
      <c r="AY7" s="18"/>
      <c r="AZ7" s="20"/>
      <c r="BB7" s="14"/>
      <c r="BC7" s="12"/>
      <c r="BH7" s="14"/>
      <c r="BI7" s="12"/>
      <c r="BN7" s="14"/>
      <c r="BO7" s="16"/>
    </row>
    <row r="8" spans="1:72">
      <c r="A8" s="14" t="s">
        <v>26</v>
      </c>
      <c r="B8" s="12">
        <v>6</v>
      </c>
      <c r="C8" s="15"/>
      <c r="D8" s="15"/>
      <c r="E8" s="15"/>
      <c r="F8" s="14"/>
      <c r="G8" s="50" t="s">
        <v>75</v>
      </c>
      <c r="H8" s="52">
        <v>1200</v>
      </c>
      <c r="I8" s="51"/>
      <c r="L8" s="14"/>
      <c r="M8" s="12"/>
      <c r="R8" s="14"/>
      <c r="S8" s="12"/>
      <c r="T8" s="26"/>
      <c r="U8" s="26"/>
      <c r="X8" s="14"/>
      <c r="Y8" s="12"/>
      <c r="AD8" s="14"/>
      <c r="AE8" s="14"/>
      <c r="AF8" s="18"/>
      <c r="AG8" s="18"/>
      <c r="AH8" s="20"/>
      <c r="AJ8" s="14"/>
      <c r="AK8" s="12"/>
      <c r="AL8" s="21"/>
      <c r="AM8" s="32"/>
      <c r="AP8" s="14"/>
      <c r="AQ8" s="12"/>
      <c r="AV8" s="14"/>
      <c r="AW8" s="14"/>
      <c r="AX8" s="18"/>
      <c r="AY8" s="18"/>
      <c r="AZ8" s="20"/>
      <c r="BB8" s="14"/>
      <c r="BC8" s="12"/>
      <c r="BH8" s="14"/>
      <c r="BI8" s="12"/>
      <c r="BN8" s="14"/>
      <c r="BO8" s="14"/>
      <c r="BP8" s="18"/>
      <c r="BQ8" s="18"/>
      <c r="BR8" s="20"/>
    </row>
    <row r="9" spans="1:72">
      <c r="A9" s="14" t="s">
        <v>26</v>
      </c>
      <c r="B9" s="12">
        <v>7</v>
      </c>
      <c r="C9" s="15"/>
      <c r="D9" s="15"/>
      <c r="E9" s="15"/>
      <c r="F9" s="14"/>
      <c r="I9" s="51"/>
      <c r="L9" s="14"/>
      <c r="M9" s="12"/>
      <c r="R9" s="14"/>
      <c r="S9" s="12"/>
      <c r="X9" s="14"/>
      <c r="Y9" s="12"/>
      <c r="AD9" s="14"/>
      <c r="AE9" s="14"/>
      <c r="AF9" s="18"/>
      <c r="AG9" s="18"/>
      <c r="AH9" s="20"/>
      <c r="AJ9" s="14"/>
      <c r="AK9" s="12"/>
      <c r="AL9" s="21"/>
      <c r="AP9" s="14"/>
      <c r="AQ9" s="12"/>
      <c r="AV9" s="14"/>
      <c r="AW9" s="16"/>
      <c r="AX9" s="21"/>
      <c r="AY9" s="18"/>
      <c r="AZ9" s="18"/>
      <c r="BB9" s="14"/>
      <c r="BC9" s="12"/>
      <c r="BH9" s="14"/>
      <c r="BI9" s="14"/>
      <c r="BJ9" s="18"/>
      <c r="BK9" s="18"/>
      <c r="BL9" s="20"/>
      <c r="BN9" s="14"/>
      <c r="BO9" s="14"/>
      <c r="BP9" s="18"/>
      <c r="BQ9" s="18"/>
      <c r="BR9" s="20"/>
    </row>
    <row r="10" spans="1:72">
      <c r="A10" s="14" t="s">
        <v>27</v>
      </c>
      <c r="B10" s="12">
        <v>8</v>
      </c>
      <c r="C10" s="15"/>
      <c r="D10" s="15"/>
      <c r="E10" s="15"/>
      <c r="F10" s="14"/>
      <c r="L10" s="14"/>
      <c r="M10" s="12"/>
      <c r="R10" s="14"/>
      <c r="S10" s="12"/>
      <c r="X10" s="14"/>
      <c r="Y10" s="12"/>
      <c r="Z10" s="26"/>
      <c r="AD10" s="14"/>
      <c r="AE10" s="14"/>
      <c r="AF10" s="21"/>
      <c r="AG10" s="21"/>
      <c r="AH10" s="31"/>
      <c r="AJ10" s="14"/>
      <c r="AK10" s="12"/>
      <c r="AL10" s="21"/>
      <c r="AP10" s="14"/>
      <c r="AQ10" s="14"/>
      <c r="AR10" s="18"/>
      <c r="AS10" s="18"/>
      <c r="AT10" s="20"/>
      <c r="AV10" s="14"/>
      <c r="AW10" s="16"/>
      <c r="AX10" s="21"/>
      <c r="AY10" s="18"/>
      <c r="AZ10" s="18"/>
      <c r="BB10" s="14"/>
      <c r="BC10" s="12"/>
      <c r="BH10" s="14"/>
      <c r="BI10" s="14"/>
      <c r="BJ10" s="18"/>
      <c r="BK10" s="18"/>
      <c r="BL10" s="20"/>
      <c r="BN10" s="14"/>
      <c r="BO10" s="16"/>
      <c r="BR10" s="18"/>
    </row>
    <row r="11" spans="1:72">
      <c r="A11" s="14" t="s">
        <v>28</v>
      </c>
      <c r="B11" s="12">
        <v>9</v>
      </c>
      <c r="C11" s="15"/>
      <c r="D11" s="15"/>
      <c r="E11" s="15"/>
      <c r="F11" s="14"/>
      <c r="J11" s="27"/>
      <c r="L11" s="14"/>
      <c r="M11" s="12"/>
      <c r="P11" s="27"/>
      <c r="R11" s="14"/>
      <c r="S11" s="12"/>
      <c r="X11" s="14"/>
      <c r="Y11" s="12"/>
      <c r="AD11" s="14"/>
      <c r="AE11" s="14"/>
      <c r="AF11" s="21"/>
      <c r="AG11" s="18"/>
      <c r="AI11" s="20"/>
      <c r="AJ11" s="14"/>
      <c r="AK11" s="12"/>
      <c r="AL11" s="21"/>
      <c r="AP11" s="14"/>
      <c r="AQ11" s="14"/>
      <c r="AR11" s="18"/>
      <c r="AS11" s="18"/>
      <c r="AT11" s="20"/>
      <c r="AV11" s="14"/>
      <c r="AW11" s="16"/>
      <c r="AX11" s="21"/>
      <c r="AY11" s="21"/>
      <c r="AZ11" s="18"/>
      <c r="BB11" s="14"/>
      <c r="BC11" s="12"/>
      <c r="BH11" s="14"/>
      <c r="BI11" s="12"/>
      <c r="BN11" s="14"/>
      <c r="BO11" s="16"/>
      <c r="BR11" s="18"/>
    </row>
    <row r="12" spans="1:72">
      <c r="A12" s="14" t="s">
        <v>29</v>
      </c>
      <c r="B12" s="11">
        <v>10</v>
      </c>
      <c r="C12" s="9"/>
      <c r="D12" s="9"/>
      <c r="E12" s="9"/>
      <c r="F12" s="14"/>
      <c r="J12" s="27"/>
      <c r="L12" s="14"/>
      <c r="M12" s="12"/>
      <c r="R12" s="14"/>
      <c r="S12" s="12"/>
      <c r="X12" s="14"/>
      <c r="Y12" s="12"/>
      <c r="AD12" s="14"/>
      <c r="AE12" s="14"/>
      <c r="AF12" s="21"/>
      <c r="AG12" s="18"/>
      <c r="AI12" s="20"/>
      <c r="AJ12" s="14"/>
      <c r="AK12" s="12"/>
      <c r="AL12" s="21"/>
      <c r="AP12" s="14"/>
      <c r="AQ12" s="12"/>
      <c r="AS12" s="32"/>
      <c r="AV12" s="14"/>
      <c r="AW12" s="16"/>
      <c r="AX12" s="21"/>
      <c r="AY12" s="18"/>
      <c r="AZ12" s="18"/>
      <c r="BB12" s="14"/>
      <c r="BC12" s="14"/>
      <c r="BD12" s="18"/>
      <c r="BE12" s="18"/>
      <c r="BF12" s="20"/>
      <c r="BH12" s="14"/>
      <c r="BI12" s="12"/>
      <c r="BN12" s="14"/>
      <c r="BO12" s="16"/>
    </row>
    <row r="13" spans="1:72">
      <c r="A13" s="14" t="s">
        <v>30</v>
      </c>
      <c r="B13" s="11">
        <v>11</v>
      </c>
      <c r="C13" s="9"/>
      <c r="D13" s="9"/>
      <c r="E13" s="9"/>
      <c r="F13" s="14"/>
      <c r="J13" s="27"/>
      <c r="L13" s="14"/>
      <c r="M13" s="12"/>
      <c r="R13" s="14"/>
      <c r="S13" s="12"/>
      <c r="X13" s="14"/>
      <c r="Y13" s="12"/>
      <c r="AD13" s="14"/>
      <c r="AE13" s="14"/>
      <c r="AF13" s="21"/>
      <c r="AG13" s="18"/>
      <c r="AI13" s="20"/>
      <c r="AJ13" s="14"/>
      <c r="AK13" s="14"/>
      <c r="AL13" s="18"/>
      <c r="AM13" s="32"/>
      <c r="AN13" s="32"/>
      <c r="AP13" s="14"/>
      <c r="AQ13" s="12"/>
      <c r="AS13" s="32"/>
      <c r="AV13" s="14"/>
      <c r="AW13" s="16"/>
      <c r="AX13" s="21"/>
      <c r="AY13" s="18"/>
      <c r="AZ13" s="18"/>
      <c r="BB13" s="14"/>
      <c r="BC13" s="14"/>
      <c r="BD13" s="18"/>
      <c r="BE13" s="18"/>
      <c r="BF13" s="20"/>
      <c r="BH13" s="14"/>
      <c r="BI13" s="12"/>
      <c r="BJ13" s="26"/>
      <c r="BK13" s="26"/>
      <c r="BN13" s="14"/>
      <c r="BO13" s="16"/>
    </row>
    <row r="14" spans="1:72">
      <c r="A14" s="14" t="s">
        <v>25</v>
      </c>
      <c r="B14" s="12">
        <v>12</v>
      </c>
      <c r="C14" t="s">
        <v>1</v>
      </c>
      <c r="D14" s="15"/>
      <c r="E14" s="27">
        <v>18</v>
      </c>
      <c r="F14" s="14"/>
      <c r="L14" s="14"/>
      <c r="M14" s="12"/>
      <c r="R14" s="14"/>
      <c r="S14" s="12"/>
      <c r="X14" s="14"/>
      <c r="Y14" s="12"/>
      <c r="AD14" s="14"/>
      <c r="AE14" s="14"/>
      <c r="AF14" s="21"/>
      <c r="AG14" s="18"/>
      <c r="AH14" s="20"/>
      <c r="AJ14" s="14"/>
      <c r="AK14" s="14"/>
      <c r="AL14" s="18"/>
      <c r="AM14" s="32"/>
      <c r="AN14" s="32"/>
      <c r="AP14" s="14"/>
      <c r="AQ14" s="12"/>
      <c r="AS14" s="32"/>
      <c r="AV14" s="14"/>
      <c r="AW14" s="14"/>
      <c r="AX14" s="18"/>
      <c r="AY14" s="18"/>
      <c r="AZ14" s="20"/>
      <c r="BB14" s="14"/>
      <c r="BC14" s="12"/>
      <c r="BH14" s="14"/>
      <c r="BI14" s="12"/>
      <c r="BN14" s="14"/>
      <c r="BO14" s="16"/>
    </row>
    <row r="15" spans="1:72">
      <c r="A15" s="14" t="s">
        <v>26</v>
      </c>
      <c r="B15" s="12">
        <v>13</v>
      </c>
      <c r="C15" s="27" t="s">
        <v>43</v>
      </c>
      <c r="D15" s="27"/>
      <c r="E15" s="27">
        <f>8.7*2</f>
        <v>17.399999999999999</v>
      </c>
      <c r="F15" s="14"/>
      <c r="L15" s="14"/>
      <c r="M15" s="12"/>
      <c r="R15" s="14"/>
      <c r="S15" s="12"/>
      <c r="X15" s="14"/>
      <c r="Y15" s="12"/>
      <c r="AD15" s="14"/>
      <c r="AE15" s="14"/>
      <c r="AF15" s="18"/>
      <c r="AG15" s="18"/>
      <c r="AH15" s="20"/>
      <c r="AJ15" s="14"/>
      <c r="AK15" s="12"/>
      <c r="AL15" s="21"/>
      <c r="AP15" s="14"/>
      <c r="AQ15" s="12"/>
      <c r="AS15" s="32"/>
      <c r="AV15" s="14"/>
      <c r="AW15" s="14"/>
      <c r="AX15" s="18"/>
      <c r="AY15" s="18"/>
      <c r="AZ15" s="20"/>
      <c r="BB15" s="14"/>
      <c r="BC15" s="12"/>
      <c r="BH15" s="14"/>
      <c r="BI15" s="12"/>
      <c r="BN15" s="14"/>
      <c r="BO15" s="14"/>
      <c r="BP15" s="18"/>
      <c r="BQ15" s="18"/>
      <c r="BR15" s="20"/>
    </row>
    <row r="16" spans="1:72">
      <c r="C16" s="27" t="s">
        <v>44</v>
      </c>
      <c r="D16" s="27"/>
      <c r="E16" s="27">
        <f>8*2</f>
        <v>16</v>
      </c>
      <c r="F16" s="14"/>
      <c r="L16" s="14"/>
      <c r="M16" s="12"/>
      <c r="R16" s="14"/>
      <c r="S16" s="12"/>
      <c r="X16" s="14"/>
      <c r="Y16" s="12"/>
      <c r="Z16" s="26"/>
      <c r="AD16" s="14"/>
      <c r="AE16" s="14"/>
      <c r="AF16" s="18"/>
      <c r="AG16" s="18"/>
      <c r="AH16" s="20"/>
      <c r="AJ16" s="14"/>
      <c r="AK16" s="12"/>
      <c r="AL16" s="26"/>
      <c r="AM16" s="45"/>
      <c r="AP16" s="14"/>
      <c r="AQ16" s="12"/>
      <c r="AS16" s="32"/>
      <c r="AV16" s="14"/>
      <c r="AW16" s="16"/>
      <c r="AX16" s="21"/>
      <c r="AY16" s="18"/>
      <c r="AZ16" s="18"/>
      <c r="BB16" s="14"/>
      <c r="BC16" s="12"/>
      <c r="BH16" s="14"/>
      <c r="BI16" s="14"/>
      <c r="BJ16" s="18"/>
      <c r="BK16" s="18"/>
      <c r="BL16" s="20"/>
      <c r="BN16" s="14"/>
      <c r="BO16" s="14"/>
      <c r="BP16" s="18"/>
      <c r="BQ16" s="18"/>
      <c r="BR16" s="20"/>
    </row>
    <row r="17" spans="1:70">
      <c r="A17" s="14" t="s">
        <v>26</v>
      </c>
      <c r="B17" s="12">
        <v>14</v>
      </c>
      <c r="C17" s="15" t="s">
        <v>46</v>
      </c>
      <c r="D17" s="15">
        <v>72</v>
      </c>
      <c r="E17" s="15"/>
      <c r="F17" s="14"/>
      <c r="L17" s="14"/>
      <c r="M17" s="12"/>
      <c r="R17" s="14"/>
      <c r="S17" s="12"/>
      <c r="X17" s="14"/>
      <c r="Y17" s="12"/>
      <c r="AD17" s="14"/>
      <c r="AE17" s="14"/>
      <c r="AF17" s="18"/>
      <c r="AG17" s="18"/>
      <c r="AH17" s="20"/>
      <c r="AJ17" s="14"/>
      <c r="AK17" s="12"/>
      <c r="AP17" s="14"/>
      <c r="AQ17" s="14"/>
      <c r="AR17" s="46"/>
      <c r="AS17" s="46"/>
      <c r="AT17" s="20"/>
      <c r="AV17" s="14"/>
      <c r="AW17" s="16"/>
      <c r="AX17" s="21"/>
      <c r="AY17" s="18"/>
      <c r="AZ17" s="18"/>
      <c r="BB17" s="14"/>
      <c r="BC17" s="12"/>
      <c r="BH17" s="14"/>
      <c r="BI17" s="14"/>
      <c r="BJ17" s="18"/>
      <c r="BK17" s="18"/>
      <c r="BL17" s="20"/>
      <c r="BN17" s="14"/>
      <c r="BO17" s="16"/>
      <c r="BR17" s="18"/>
    </row>
    <row r="18" spans="1:70">
      <c r="A18" s="14" t="s">
        <v>27</v>
      </c>
      <c r="B18" s="12">
        <v>15</v>
      </c>
      <c r="C18" s="15" t="s">
        <v>46</v>
      </c>
      <c r="D18" s="15">
        <v>72</v>
      </c>
      <c r="E18" s="15"/>
      <c r="F18" s="14"/>
      <c r="L18" s="14"/>
      <c r="M18" s="12"/>
      <c r="P18" s="27"/>
      <c r="R18" s="14"/>
      <c r="S18" s="12"/>
      <c r="X18" s="14"/>
      <c r="Y18" s="12"/>
      <c r="AD18" s="14"/>
      <c r="AE18" s="14"/>
      <c r="AF18" s="21"/>
      <c r="AG18" s="18"/>
      <c r="AH18" s="20"/>
      <c r="AJ18" s="14"/>
      <c r="AK18" s="12"/>
      <c r="AP18" s="14"/>
      <c r="AQ18" s="14"/>
      <c r="AR18" s="18"/>
      <c r="AS18" s="18"/>
      <c r="AT18" s="20"/>
      <c r="AV18" s="14"/>
      <c r="AW18" s="16"/>
      <c r="AX18" s="21"/>
      <c r="AY18" s="21"/>
      <c r="AZ18" s="18"/>
      <c r="BB18" s="14"/>
      <c r="BC18" s="12"/>
      <c r="BH18" s="14"/>
      <c r="BI18" s="12"/>
      <c r="BN18" s="14"/>
      <c r="BO18" s="16"/>
      <c r="BR18" s="18"/>
    </row>
    <row r="19" spans="1:70">
      <c r="A19" s="14" t="s">
        <v>28</v>
      </c>
      <c r="B19" s="12">
        <v>16</v>
      </c>
      <c r="C19" s="15" t="s">
        <v>46</v>
      </c>
      <c r="D19" s="15">
        <v>72</v>
      </c>
      <c r="E19" s="15"/>
      <c r="F19" s="14"/>
      <c r="J19" s="27"/>
      <c r="L19" s="14"/>
      <c r="M19" s="12"/>
      <c r="R19" s="14"/>
      <c r="S19" s="12"/>
      <c r="X19" s="14"/>
      <c r="Y19" s="12"/>
      <c r="AD19" s="14"/>
      <c r="AE19" s="14"/>
      <c r="AF19" s="21"/>
      <c r="AG19" s="18"/>
      <c r="AH19" s="20"/>
      <c r="AJ19" s="14"/>
      <c r="AK19" s="12"/>
      <c r="AP19" s="14"/>
      <c r="AQ19" s="12"/>
      <c r="AV19" s="14"/>
      <c r="AW19" s="16"/>
      <c r="AX19" s="21"/>
      <c r="AY19" s="18"/>
      <c r="AZ19" s="18"/>
      <c r="BB19" s="14"/>
      <c r="BC19" s="14"/>
      <c r="BD19" s="18"/>
      <c r="BE19" s="18"/>
      <c r="BF19" s="20"/>
      <c r="BH19" s="14"/>
      <c r="BI19" s="12"/>
      <c r="BN19" s="14"/>
      <c r="BO19" s="16"/>
    </row>
    <row r="20" spans="1:70">
      <c r="A20" s="14" t="s">
        <v>29</v>
      </c>
      <c r="B20" s="11">
        <v>17</v>
      </c>
      <c r="C20" s="9"/>
      <c r="D20" s="9"/>
      <c r="E20" s="9"/>
      <c r="F20" s="14"/>
      <c r="L20" s="14"/>
      <c r="M20" s="12"/>
      <c r="R20" s="14"/>
      <c r="S20" s="12"/>
      <c r="X20" s="14"/>
      <c r="Y20" s="12"/>
      <c r="AD20" s="14"/>
      <c r="AE20" s="14"/>
      <c r="AF20" s="21"/>
      <c r="AG20" s="18"/>
      <c r="AI20" s="20"/>
      <c r="AJ20" s="14"/>
      <c r="AK20" s="14"/>
      <c r="AL20" s="18"/>
      <c r="AM20" s="32"/>
      <c r="AN20" s="32"/>
      <c r="AP20" s="14"/>
      <c r="AQ20" s="12"/>
      <c r="AS20" s="32"/>
      <c r="AV20" s="14"/>
      <c r="AW20" s="16"/>
      <c r="AX20" s="21"/>
      <c r="AY20" s="18"/>
      <c r="AZ20" s="18"/>
      <c r="BB20" s="14"/>
      <c r="BC20" s="14"/>
      <c r="BD20" s="18"/>
      <c r="BE20" s="18"/>
      <c r="BF20" s="20"/>
      <c r="BH20" s="14"/>
      <c r="BI20" s="12"/>
      <c r="BN20" s="14"/>
      <c r="BO20" s="16"/>
    </row>
    <row r="21" spans="1:70">
      <c r="A21" s="14" t="s">
        <v>30</v>
      </c>
      <c r="B21" s="11">
        <v>18</v>
      </c>
      <c r="C21" s="9"/>
      <c r="D21" s="9"/>
      <c r="E21" s="9"/>
      <c r="F21" s="14"/>
      <c r="L21" s="14"/>
      <c r="M21" s="12"/>
      <c r="R21" s="14"/>
      <c r="S21" s="12"/>
      <c r="X21" s="14"/>
      <c r="Y21" s="12"/>
      <c r="AD21" s="14"/>
      <c r="AE21" s="14"/>
      <c r="AF21" s="21"/>
      <c r="AG21" s="18"/>
      <c r="AI21" s="20"/>
      <c r="AJ21" s="14"/>
      <c r="AK21" s="14"/>
      <c r="AL21" s="18"/>
      <c r="AM21" s="32"/>
      <c r="AN21" s="32"/>
      <c r="AP21" s="14"/>
      <c r="AQ21" s="12"/>
      <c r="AS21" s="32"/>
      <c r="AV21" s="14"/>
      <c r="AW21" s="14"/>
      <c r="AX21" s="18"/>
      <c r="AY21" s="18"/>
      <c r="AZ21" s="20"/>
      <c r="BB21" s="14"/>
      <c r="BC21" s="12"/>
      <c r="BH21" s="14"/>
      <c r="BI21" s="12"/>
      <c r="BN21" s="14"/>
      <c r="BO21" s="16"/>
    </row>
    <row r="22" spans="1:70">
      <c r="A22" s="14" t="s">
        <v>25</v>
      </c>
      <c r="B22" s="12">
        <v>19</v>
      </c>
      <c r="C22" s="15" t="s">
        <v>1</v>
      </c>
      <c r="D22" s="15"/>
      <c r="E22" s="27">
        <v>18</v>
      </c>
      <c r="F22" s="14"/>
      <c r="L22" s="14"/>
      <c r="M22" s="12"/>
      <c r="P22" s="27"/>
      <c r="R22" s="14"/>
      <c r="S22" s="12"/>
      <c r="X22" s="14"/>
      <c r="Y22" s="12"/>
      <c r="AD22" s="14"/>
      <c r="AE22" s="14"/>
      <c r="AF22" s="18"/>
      <c r="AG22" s="18"/>
      <c r="AH22" s="20"/>
      <c r="AJ22" s="14"/>
      <c r="AK22" s="12"/>
      <c r="AP22" s="14"/>
      <c r="AQ22" s="12"/>
      <c r="AS22" s="32"/>
      <c r="AV22" s="14"/>
      <c r="AW22" s="14"/>
      <c r="AX22" s="18"/>
      <c r="AY22" s="18"/>
      <c r="AZ22" s="20"/>
      <c r="BB22" s="14"/>
      <c r="BC22" s="12"/>
      <c r="BH22" s="14"/>
      <c r="BI22" s="12"/>
      <c r="BN22" s="14"/>
      <c r="BO22" s="14"/>
      <c r="BP22" s="18"/>
      <c r="BQ22" s="18"/>
      <c r="BR22" s="20"/>
    </row>
    <row r="23" spans="1:70">
      <c r="A23" s="14" t="s">
        <v>26</v>
      </c>
      <c r="B23" s="12">
        <v>20</v>
      </c>
      <c r="C23" s="27" t="s">
        <v>45</v>
      </c>
      <c r="D23" s="27"/>
      <c r="E23" s="27">
        <v>50</v>
      </c>
      <c r="F23" s="14"/>
      <c r="L23" s="14"/>
      <c r="M23" s="12"/>
      <c r="R23" s="14"/>
      <c r="S23" s="12"/>
      <c r="X23" s="14"/>
      <c r="Y23" s="12"/>
      <c r="AD23" s="14"/>
      <c r="AE23" s="14"/>
      <c r="AF23" s="18"/>
      <c r="AG23" s="18"/>
      <c r="AH23" s="20"/>
      <c r="AJ23" s="14"/>
      <c r="AK23" s="12"/>
      <c r="AO23" s="34"/>
      <c r="AP23" s="14"/>
      <c r="AQ23" s="12"/>
      <c r="AV23" s="14"/>
      <c r="AW23" s="16"/>
      <c r="AX23" s="21"/>
      <c r="AY23" s="18"/>
      <c r="AZ23" s="18"/>
      <c r="BB23" s="14"/>
      <c r="BC23" s="12"/>
      <c r="BH23" s="14"/>
      <c r="BI23" s="14"/>
      <c r="BJ23" s="18"/>
      <c r="BK23" s="18"/>
      <c r="BL23" s="20"/>
      <c r="BN23" s="14"/>
      <c r="BO23" s="14"/>
      <c r="BP23" s="18"/>
      <c r="BQ23" s="18"/>
      <c r="BR23" s="20"/>
    </row>
    <row r="24" spans="1:70">
      <c r="A24" s="14" t="s">
        <v>26</v>
      </c>
      <c r="B24" s="12">
        <v>21</v>
      </c>
      <c r="C24" s="15" t="s">
        <v>46</v>
      </c>
      <c r="D24" s="15">
        <v>72</v>
      </c>
      <c r="E24" s="15"/>
      <c r="F24" s="14"/>
      <c r="L24" s="14"/>
      <c r="M24" s="12"/>
      <c r="R24" s="14"/>
      <c r="S24" s="12"/>
      <c r="X24" s="14"/>
      <c r="Y24" s="12"/>
      <c r="AD24" s="14"/>
      <c r="AE24" s="14"/>
      <c r="AF24" s="21"/>
      <c r="AG24" s="18"/>
      <c r="AI24" s="20"/>
      <c r="AJ24" s="14"/>
      <c r="AK24" s="12"/>
      <c r="AO24" s="34"/>
      <c r="AP24" s="14"/>
      <c r="AQ24" s="14"/>
      <c r="AR24" s="18"/>
      <c r="AS24" s="18"/>
      <c r="AT24" s="20"/>
      <c r="AV24" s="14"/>
      <c r="AW24" s="16"/>
      <c r="AX24" s="21"/>
      <c r="AY24" s="18"/>
      <c r="AZ24" s="18"/>
      <c r="BB24" s="14"/>
      <c r="BC24" s="12"/>
      <c r="BH24" s="14"/>
      <c r="BI24" s="14"/>
      <c r="BJ24" s="18"/>
      <c r="BK24" s="18"/>
      <c r="BL24" s="20"/>
      <c r="BN24" s="14"/>
      <c r="BO24" s="16"/>
      <c r="BR24" s="18"/>
    </row>
    <row r="25" spans="1:70">
      <c r="A25" s="14" t="s">
        <v>27</v>
      </c>
      <c r="B25" s="12">
        <v>22</v>
      </c>
      <c r="C25" s="15" t="s">
        <v>46</v>
      </c>
      <c r="D25" s="15">
        <v>72</v>
      </c>
      <c r="E25" s="15"/>
      <c r="F25" s="14"/>
      <c r="L25" s="14"/>
      <c r="M25" s="12"/>
      <c r="P25" s="27"/>
      <c r="R25" s="14"/>
      <c r="S25" s="12"/>
      <c r="X25" s="14"/>
      <c r="Y25" s="12"/>
      <c r="AD25" s="14"/>
      <c r="AE25" s="14"/>
      <c r="AF25" s="21"/>
      <c r="AG25" s="18"/>
      <c r="AI25" s="20"/>
      <c r="AJ25" s="14"/>
      <c r="AK25" s="12"/>
      <c r="AO25" s="34"/>
      <c r="AP25" s="14"/>
      <c r="AQ25" s="14"/>
      <c r="AR25" s="18"/>
      <c r="AS25" s="18"/>
      <c r="AT25" s="20"/>
      <c r="AV25" s="14"/>
      <c r="AW25" s="16"/>
      <c r="AX25" s="21"/>
      <c r="AY25" s="18"/>
      <c r="AZ25" s="18"/>
      <c r="BB25" s="14"/>
      <c r="BC25" s="12"/>
      <c r="BH25" s="14"/>
      <c r="BI25" s="12"/>
      <c r="BN25" s="14"/>
      <c r="BO25" s="16"/>
      <c r="BR25" s="18"/>
    </row>
    <row r="26" spans="1:70">
      <c r="A26" s="14" t="s">
        <v>28</v>
      </c>
      <c r="B26" s="12">
        <v>23</v>
      </c>
      <c r="C26" s="15" t="s">
        <v>47</v>
      </c>
      <c r="D26" s="15">
        <v>80</v>
      </c>
      <c r="E26" s="15"/>
      <c r="F26" s="14"/>
      <c r="L26" s="14"/>
      <c r="M26" s="12"/>
      <c r="R26" s="14"/>
      <c r="S26" s="12"/>
      <c r="X26" s="14"/>
      <c r="Y26" s="12"/>
      <c r="AD26" s="14"/>
      <c r="AE26" s="14"/>
      <c r="AF26" s="21"/>
      <c r="AG26" s="18"/>
      <c r="AI26" s="20"/>
      <c r="AJ26" s="14"/>
      <c r="AK26" s="12"/>
      <c r="AP26" s="14"/>
      <c r="AQ26" s="12"/>
      <c r="AV26" s="14"/>
      <c r="AW26" s="16"/>
      <c r="AX26" s="21"/>
      <c r="AY26" s="21"/>
      <c r="AZ26" s="18"/>
      <c r="BB26" s="14"/>
      <c r="BC26" s="14"/>
      <c r="BD26" s="18"/>
      <c r="BE26" s="18"/>
      <c r="BF26" s="20"/>
      <c r="BH26" s="14"/>
      <c r="BI26" s="12"/>
      <c r="BN26" s="14"/>
      <c r="BO26" s="16"/>
    </row>
    <row r="27" spans="1:70">
      <c r="A27" s="14" t="s">
        <v>29</v>
      </c>
      <c r="B27" s="11">
        <v>24</v>
      </c>
      <c r="C27" s="9"/>
      <c r="D27" s="9"/>
      <c r="E27" s="9"/>
      <c r="F27" s="14"/>
      <c r="J27" s="27"/>
      <c r="L27" s="14"/>
      <c r="M27" s="12"/>
      <c r="R27" s="14"/>
      <c r="S27" s="12"/>
      <c r="X27" s="14"/>
      <c r="Y27" s="12"/>
      <c r="Z27" s="26"/>
      <c r="AD27" s="14"/>
      <c r="AE27" s="14"/>
      <c r="AF27" s="21"/>
      <c r="AG27" s="18"/>
      <c r="AI27" s="20"/>
      <c r="AJ27" s="14"/>
      <c r="AK27" s="14"/>
      <c r="AL27" s="18"/>
      <c r="AM27" s="32"/>
      <c r="AN27" s="32"/>
      <c r="AP27" s="14"/>
      <c r="AQ27" s="12"/>
      <c r="AV27" s="14"/>
      <c r="AW27" s="16"/>
      <c r="AX27" s="18"/>
      <c r="AY27" s="18"/>
      <c r="AZ27" s="18"/>
      <c r="BB27" s="14"/>
      <c r="BC27" s="14"/>
      <c r="BD27" s="18"/>
      <c r="BE27" s="18"/>
      <c r="BF27" s="20"/>
      <c r="BH27" s="14"/>
      <c r="BI27" s="12"/>
      <c r="BN27" s="14"/>
      <c r="BO27" s="16"/>
    </row>
    <row r="28" spans="1:70">
      <c r="A28" s="14" t="s">
        <v>30</v>
      </c>
      <c r="B28" s="11">
        <v>25</v>
      </c>
      <c r="C28" s="9"/>
      <c r="D28" s="9"/>
      <c r="E28" s="9"/>
      <c r="F28" s="14"/>
      <c r="L28" s="14"/>
      <c r="M28" s="12"/>
      <c r="P28" s="27"/>
      <c r="R28" s="14"/>
      <c r="S28" s="12"/>
      <c r="X28" s="14"/>
      <c r="Y28" s="12"/>
      <c r="AD28" s="14"/>
      <c r="AE28" s="14"/>
      <c r="AF28" s="21"/>
      <c r="AG28" s="18"/>
      <c r="AH28" s="20"/>
      <c r="AJ28" s="14"/>
      <c r="AK28" s="14"/>
      <c r="AL28" s="18"/>
      <c r="AM28" s="32"/>
      <c r="AN28" s="32"/>
      <c r="AP28" s="14"/>
      <c r="AQ28" s="12"/>
      <c r="AV28" s="14"/>
      <c r="AW28" s="16"/>
      <c r="AX28" s="18"/>
      <c r="AY28" s="18"/>
      <c r="AZ28" s="18"/>
      <c r="BB28" s="14"/>
      <c r="BC28" s="12"/>
      <c r="BH28" s="14"/>
      <c r="BI28" s="12"/>
      <c r="BN28" s="14"/>
      <c r="BO28" s="12"/>
      <c r="BP28" s="26"/>
      <c r="BQ28" s="26"/>
    </row>
    <row r="29" spans="1:70">
      <c r="A29" s="14" t="s">
        <v>25</v>
      </c>
      <c r="B29" s="12">
        <v>26</v>
      </c>
      <c r="C29" s="15" t="s">
        <v>1</v>
      </c>
      <c r="D29" s="15"/>
      <c r="E29" s="27">
        <v>18</v>
      </c>
      <c r="F29" s="14"/>
      <c r="L29" s="14"/>
      <c r="M29" s="12"/>
      <c r="R29" s="14"/>
      <c r="S29" s="12"/>
      <c r="X29" s="14"/>
      <c r="Y29" s="12"/>
      <c r="AD29" s="14"/>
      <c r="AE29" s="14"/>
      <c r="AF29" s="18"/>
      <c r="AG29" s="18"/>
      <c r="AH29" s="20"/>
      <c r="AJ29" s="14"/>
      <c r="AK29" s="12"/>
      <c r="AO29" s="34"/>
      <c r="AP29" s="14"/>
      <c r="AQ29" s="12"/>
      <c r="AV29" s="14"/>
      <c r="AW29" s="14"/>
      <c r="AX29" s="18"/>
      <c r="AY29" s="18"/>
      <c r="AZ29" s="20"/>
      <c r="BB29" s="14"/>
      <c r="BC29" s="12"/>
      <c r="BH29" s="14"/>
      <c r="BI29" s="12"/>
      <c r="BN29" s="14"/>
      <c r="BO29" s="14"/>
      <c r="BP29" s="18"/>
      <c r="BQ29" s="18"/>
      <c r="BR29" s="20"/>
    </row>
    <row r="30" spans="1:70">
      <c r="A30" s="14" t="s">
        <v>26</v>
      </c>
      <c r="B30" s="12">
        <v>27</v>
      </c>
      <c r="C30" s="15" t="s">
        <v>48</v>
      </c>
      <c r="D30" s="15">
        <v>0</v>
      </c>
      <c r="E30" s="15"/>
      <c r="F30" s="14"/>
      <c r="L30" s="14"/>
      <c r="M30" s="12"/>
      <c r="R30" s="14"/>
      <c r="S30" s="12"/>
      <c r="X30" s="14"/>
      <c r="Y30" s="12"/>
      <c r="AD30" s="14"/>
      <c r="AE30" s="14"/>
      <c r="AF30" s="18"/>
      <c r="AG30" s="18"/>
      <c r="AH30" s="20"/>
      <c r="AJ30" s="14"/>
      <c r="AK30" s="12"/>
      <c r="AO30" s="34"/>
      <c r="AP30" s="14"/>
      <c r="AQ30" s="12"/>
      <c r="AV30" s="14"/>
      <c r="AW30" s="14"/>
      <c r="AX30" s="18"/>
      <c r="AY30" s="18"/>
      <c r="AZ30" s="20"/>
      <c r="BB30" s="14"/>
      <c r="BC30" s="12"/>
      <c r="BH30" s="14"/>
      <c r="BI30" s="14"/>
      <c r="BJ30" s="18"/>
      <c r="BK30" s="18"/>
      <c r="BL30" s="20"/>
      <c r="BN30" s="14"/>
      <c r="BO30" s="14"/>
      <c r="BP30" s="18"/>
      <c r="BQ30" s="18"/>
      <c r="BR30" s="20"/>
    </row>
    <row r="31" spans="1:70">
      <c r="A31" s="14" t="s">
        <v>26</v>
      </c>
      <c r="B31" s="12">
        <v>28</v>
      </c>
      <c r="C31" s="15" t="s">
        <v>50</v>
      </c>
      <c r="D31" s="15">
        <v>80</v>
      </c>
      <c r="E31" s="15"/>
      <c r="F31" s="14"/>
      <c r="L31" s="14"/>
      <c r="M31" s="12"/>
      <c r="R31" s="14"/>
      <c r="S31" s="12"/>
      <c r="X31" s="14"/>
      <c r="Y31" s="12"/>
      <c r="AD31" s="14"/>
      <c r="AE31" s="14"/>
      <c r="AF31" s="21"/>
      <c r="AG31" s="18"/>
      <c r="AI31" s="20"/>
      <c r="AJ31" s="14"/>
      <c r="AK31" s="12"/>
      <c r="AO31" s="34"/>
      <c r="AP31" s="14"/>
      <c r="AQ31" s="14"/>
      <c r="AR31" s="18"/>
      <c r="AS31" s="18"/>
      <c r="AT31" s="20"/>
      <c r="AV31" s="14"/>
      <c r="AW31" s="16"/>
      <c r="AX31" s="21"/>
      <c r="AY31" s="18"/>
      <c r="AZ31" s="18"/>
      <c r="BB31" s="14"/>
      <c r="BC31" s="12"/>
      <c r="BH31" s="14"/>
      <c r="BI31" s="14"/>
      <c r="BJ31" s="18"/>
      <c r="BK31" s="18"/>
      <c r="BL31" s="20"/>
      <c r="BN31" s="14"/>
      <c r="BO31" s="16"/>
      <c r="BP31" s="21"/>
      <c r="BQ31" s="18"/>
      <c r="BR31" s="18"/>
    </row>
    <row r="32" spans="1:70">
      <c r="A32" s="14" t="s">
        <v>27</v>
      </c>
      <c r="B32" s="12">
        <v>29</v>
      </c>
      <c r="C32" s="15" t="s">
        <v>46</v>
      </c>
      <c r="D32" s="15">
        <v>72</v>
      </c>
      <c r="E32" s="15"/>
      <c r="F32" s="14"/>
      <c r="L32" s="14"/>
      <c r="M32" s="12"/>
      <c r="R32" s="14"/>
      <c r="S32" s="12"/>
      <c r="X32" s="14"/>
      <c r="Y32" s="12"/>
      <c r="AD32" s="14"/>
      <c r="AE32" s="14"/>
      <c r="AF32" s="21"/>
      <c r="AG32" s="18"/>
      <c r="AI32" s="20"/>
      <c r="AJ32" s="14"/>
      <c r="AK32" s="12"/>
      <c r="AP32" s="14"/>
      <c r="AQ32" s="14"/>
      <c r="AR32" s="18"/>
      <c r="AS32" s="18"/>
      <c r="AT32" s="20"/>
      <c r="AV32" s="14"/>
      <c r="AW32" s="16"/>
      <c r="AX32" s="21"/>
      <c r="AY32" s="18"/>
      <c r="AZ32" s="18"/>
      <c r="BB32" s="14"/>
      <c r="BC32" s="12"/>
      <c r="BH32" s="14"/>
      <c r="BI32" s="12"/>
      <c r="BN32" s="14"/>
      <c r="BO32" s="16"/>
      <c r="BP32" s="21"/>
      <c r="BQ32" s="18"/>
      <c r="BR32" s="18"/>
    </row>
    <row r="33" spans="1:71">
      <c r="A33" s="14" t="s">
        <v>28</v>
      </c>
      <c r="B33" s="12">
        <v>30</v>
      </c>
      <c r="C33" s="15" t="s">
        <v>46</v>
      </c>
      <c r="D33" s="15">
        <v>72</v>
      </c>
      <c r="E33" s="15"/>
      <c r="L33" s="14"/>
      <c r="M33" s="12"/>
      <c r="P33" s="27"/>
      <c r="R33" s="14"/>
      <c r="S33" s="12"/>
      <c r="X33" s="14"/>
      <c r="Y33" s="12"/>
      <c r="AE33" s="14"/>
      <c r="AF33" s="18"/>
      <c r="AG33" s="18"/>
      <c r="AH33" s="20"/>
      <c r="AJ33" s="14"/>
      <c r="AK33" s="12"/>
      <c r="AP33" s="14"/>
      <c r="AQ33" s="12"/>
      <c r="AV33" s="14"/>
      <c r="AW33" s="16"/>
      <c r="AX33" s="21"/>
      <c r="AY33" s="21"/>
      <c r="AZ33" s="18"/>
      <c r="BB33" s="14"/>
      <c r="BC33" s="12"/>
      <c r="BI33" s="12"/>
      <c r="BN33" s="14"/>
      <c r="BO33" s="16"/>
      <c r="BP33" s="21"/>
    </row>
    <row r="34" spans="1:71">
      <c r="A34" s="14" t="s">
        <v>29</v>
      </c>
      <c r="B34" s="11">
        <v>31</v>
      </c>
      <c r="C34" s="9"/>
      <c r="D34" s="9"/>
      <c r="E34" s="9"/>
      <c r="L34" s="14"/>
      <c r="M34" s="12"/>
      <c r="S34" s="12"/>
      <c r="AW34" s="16"/>
      <c r="AX34" s="18"/>
      <c r="AY34" s="18"/>
      <c r="AZ34" s="18"/>
      <c r="BB34" s="14"/>
      <c r="BC34" s="12"/>
      <c r="BO34" s="16"/>
    </row>
    <row r="35" spans="1:71">
      <c r="A35" s="15"/>
      <c r="B35" s="15"/>
      <c r="C35" s="15"/>
      <c r="D35" s="15"/>
      <c r="E35" s="15"/>
    </row>
    <row r="36" spans="1:71">
      <c r="C36" s="15" t="s">
        <v>31</v>
      </c>
      <c r="D36">
        <f>SUM(D3:D34)</f>
        <v>664</v>
      </c>
      <c r="E36">
        <f>SUM(E3:E34)</f>
        <v>137.4</v>
      </c>
      <c r="AM36" s="15"/>
      <c r="AN36" s="15"/>
      <c r="BS36" s="15"/>
    </row>
    <row r="37" spans="1:71">
      <c r="C37" s="15"/>
    </row>
    <row r="38" spans="1:71">
      <c r="C38" s="15"/>
    </row>
  </sheetData>
  <mergeCells count="8">
    <mergeCell ref="BH1:BL1"/>
    <mergeCell ref="BN1:BR1"/>
    <mergeCell ref="X1:AB1"/>
    <mergeCell ref="AD1:AH1"/>
    <mergeCell ref="AJ1:AN1"/>
    <mergeCell ref="AP1:AT1"/>
    <mergeCell ref="AV1:AZ1"/>
    <mergeCell ref="BC1:BF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7"/>
  <sheetViews>
    <sheetView workbookViewId="0">
      <selection activeCell="A37" sqref="A37:XFD37"/>
    </sheetView>
  </sheetViews>
  <sheetFormatPr baseColWidth="10" defaultRowHeight="12.75"/>
  <cols>
    <col min="1" max="2" width="4.625" customWidth="1"/>
    <col min="4" max="5" width="6.625" customWidth="1"/>
    <col min="7" max="7" width="13.875" bestFit="1" customWidth="1"/>
  </cols>
  <sheetData>
    <row r="1" spans="1:9">
      <c r="A1" s="14"/>
      <c r="B1" s="41" t="s">
        <v>16</v>
      </c>
      <c r="C1" s="41"/>
      <c r="D1" s="41"/>
      <c r="E1" s="41"/>
    </row>
    <row r="2" spans="1:9" ht="25.5">
      <c r="A2" s="28"/>
      <c r="B2" s="28"/>
      <c r="C2" s="28" t="s">
        <v>37</v>
      </c>
      <c r="D2" s="28" t="s">
        <v>55</v>
      </c>
      <c r="E2" s="28" t="s">
        <v>56</v>
      </c>
    </row>
    <row r="3" spans="1:9">
      <c r="A3" s="14" t="s">
        <v>27</v>
      </c>
      <c r="B3" s="12">
        <v>1</v>
      </c>
      <c r="C3" s="15" t="s">
        <v>46</v>
      </c>
      <c r="D3" s="15">
        <v>72</v>
      </c>
      <c r="E3" s="15"/>
    </row>
    <row r="4" spans="1:9">
      <c r="A4" s="14" t="s">
        <v>28</v>
      </c>
      <c r="B4" s="12">
        <v>2</v>
      </c>
      <c r="C4" s="15" t="s">
        <v>66</v>
      </c>
      <c r="D4" s="15"/>
      <c r="E4" s="15"/>
    </row>
    <row r="5" spans="1:9">
      <c r="A5" s="14" t="s">
        <v>29</v>
      </c>
      <c r="B5" s="13">
        <v>3</v>
      </c>
      <c r="C5" s="17"/>
      <c r="D5" s="17"/>
      <c r="E5" s="19"/>
    </row>
    <row r="6" spans="1:9">
      <c r="A6" s="14" t="s">
        <v>30</v>
      </c>
      <c r="B6" s="13">
        <v>4</v>
      </c>
      <c r="C6" s="17"/>
      <c r="D6" s="17"/>
      <c r="E6" s="19"/>
      <c r="H6" s="10" t="s">
        <v>76</v>
      </c>
      <c r="I6" s="10" t="s">
        <v>77</v>
      </c>
    </row>
    <row r="7" spans="1:9">
      <c r="A7" s="14" t="s">
        <v>25</v>
      </c>
      <c r="B7" s="12">
        <v>5</v>
      </c>
      <c r="C7" s="15" t="s">
        <v>46</v>
      </c>
      <c r="D7" s="15">
        <v>72</v>
      </c>
      <c r="E7" s="15"/>
      <c r="G7" s="8" t="s">
        <v>31</v>
      </c>
      <c r="H7">
        <v>1174</v>
      </c>
      <c r="I7">
        <v>328</v>
      </c>
    </row>
    <row r="8" spans="1:9">
      <c r="A8" s="14" t="s">
        <v>26</v>
      </c>
      <c r="B8" s="12">
        <v>6</v>
      </c>
      <c r="C8" s="15" t="s">
        <v>46</v>
      </c>
      <c r="D8" s="15">
        <v>72</v>
      </c>
      <c r="E8" s="15"/>
      <c r="G8" s="50" t="s">
        <v>75</v>
      </c>
      <c r="H8" s="54">
        <v>600</v>
      </c>
    </row>
    <row r="9" spans="1:9">
      <c r="A9" s="14" t="s">
        <v>26</v>
      </c>
      <c r="B9" s="12">
        <v>7</v>
      </c>
      <c r="C9" s="15" t="s">
        <v>46</v>
      </c>
      <c r="D9" s="15">
        <v>72</v>
      </c>
      <c r="E9" s="15"/>
    </row>
    <row r="10" spans="1:9">
      <c r="A10" s="14" t="s">
        <v>27</v>
      </c>
      <c r="B10" s="12">
        <v>8</v>
      </c>
      <c r="C10" s="15" t="s">
        <v>47</v>
      </c>
      <c r="D10" s="15">
        <v>80</v>
      </c>
      <c r="E10" s="15"/>
    </row>
    <row r="11" spans="1:9">
      <c r="A11" s="14" t="s">
        <v>28</v>
      </c>
      <c r="B11" s="12">
        <v>9</v>
      </c>
      <c r="C11" s="15" t="s">
        <v>2</v>
      </c>
      <c r="D11" s="15">
        <v>0</v>
      </c>
      <c r="E11" s="15"/>
    </row>
    <row r="12" spans="1:9">
      <c r="A12" s="14" t="s">
        <v>29</v>
      </c>
      <c r="B12" s="13">
        <v>10</v>
      </c>
      <c r="C12" s="17"/>
      <c r="D12" s="17"/>
      <c r="E12" s="19"/>
    </row>
    <row r="13" spans="1:9">
      <c r="A13" s="14" t="s">
        <v>30</v>
      </c>
      <c r="B13" s="13">
        <v>11</v>
      </c>
      <c r="C13" s="17"/>
      <c r="D13" s="17"/>
      <c r="E13" s="19"/>
    </row>
    <row r="14" spans="1:9">
      <c r="A14" s="14" t="s">
        <v>25</v>
      </c>
      <c r="B14" s="12">
        <v>12</v>
      </c>
      <c r="C14" s="15" t="s">
        <v>63</v>
      </c>
      <c r="D14" s="15">
        <f>2*43</f>
        <v>86</v>
      </c>
      <c r="E14" s="15"/>
    </row>
    <row r="15" spans="1:9">
      <c r="A15" s="14" t="s">
        <v>26</v>
      </c>
      <c r="B15" s="12">
        <v>13</v>
      </c>
      <c r="C15" s="15" t="s">
        <v>2</v>
      </c>
      <c r="D15" s="15">
        <v>0</v>
      </c>
      <c r="E15" s="15"/>
    </row>
    <row r="16" spans="1:9">
      <c r="A16" s="14" t="s">
        <v>26</v>
      </c>
      <c r="B16" s="12">
        <v>14</v>
      </c>
      <c r="C16" s="15" t="s">
        <v>2</v>
      </c>
      <c r="D16" s="15">
        <v>0</v>
      </c>
      <c r="E16" s="15"/>
    </row>
    <row r="17" spans="1:5">
      <c r="A17" s="14" t="s">
        <v>27</v>
      </c>
      <c r="B17" s="12">
        <v>15</v>
      </c>
      <c r="C17" s="15" t="s">
        <v>2</v>
      </c>
      <c r="D17" s="15">
        <v>0</v>
      </c>
      <c r="E17" s="15"/>
    </row>
    <row r="18" spans="1:5">
      <c r="A18" s="14" t="s">
        <v>28</v>
      </c>
      <c r="B18" s="12">
        <v>16</v>
      </c>
      <c r="C18" s="15" t="s">
        <v>2</v>
      </c>
      <c r="D18" s="15">
        <v>0</v>
      </c>
      <c r="E18" s="15"/>
    </row>
    <row r="19" spans="1:5">
      <c r="A19" s="14" t="s">
        <v>29</v>
      </c>
      <c r="B19" s="13">
        <v>17</v>
      </c>
      <c r="C19" s="17"/>
      <c r="D19" s="17"/>
      <c r="E19" s="19"/>
    </row>
    <row r="20" spans="1:5">
      <c r="A20" s="14" t="s">
        <v>30</v>
      </c>
      <c r="B20" s="13">
        <v>18</v>
      </c>
      <c r="C20" s="17"/>
      <c r="D20" s="17"/>
      <c r="E20" s="19"/>
    </row>
    <row r="21" spans="1:5">
      <c r="A21" s="14" t="s">
        <v>25</v>
      </c>
      <c r="B21" s="12">
        <v>19</v>
      </c>
      <c r="C21" s="15" t="s">
        <v>46</v>
      </c>
      <c r="D21" s="15">
        <v>72</v>
      </c>
      <c r="E21" s="15"/>
    </row>
    <row r="22" spans="1:5">
      <c r="A22" s="14" t="s">
        <v>26</v>
      </c>
      <c r="B22" s="12">
        <v>20</v>
      </c>
      <c r="C22" s="15" t="s">
        <v>46</v>
      </c>
      <c r="D22" s="15">
        <v>72</v>
      </c>
      <c r="E22" s="15"/>
    </row>
    <row r="23" spans="1:5">
      <c r="A23" s="14" t="s">
        <v>26</v>
      </c>
      <c r="B23" s="12">
        <v>21</v>
      </c>
      <c r="C23" s="15" t="s">
        <v>46</v>
      </c>
      <c r="D23" s="15">
        <v>72</v>
      </c>
      <c r="E23" s="15"/>
    </row>
    <row r="24" spans="1:5">
      <c r="A24" s="14" t="s">
        <v>27</v>
      </c>
      <c r="B24" s="12">
        <v>22</v>
      </c>
      <c r="C24" s="15" t="s">
        <v>46</v>
      </c>
      <c r="D24" s="15">
        <v>72</v>
      </c>
      <c r="E24" s="15"/>
    </row>
    <row r="25" spans="1:5">
      <c r="A25" s="14" t="s">
        <v>28</v>
      </c>
      <c r="B25" s="12">
        <v>23</v>
      </c>
      <c r="C25" s="15" t="s">
        <v>46</v>
      </c>
      <c r="D25" s="15">
        <v>72</v>
      </c>
      <c r="E25" s="15"/>
    </row>
    <row r="26" spans="1:5">
      <c r="A26" s="14" t="s">
        <v>29</v>
      </c>
      <c r="B26" s="13">
        <v>24</v>
      </c>
      <c r="C26" s="17"/>
      <c r="D26" s="17"/>
      <c r="E26" s="19"/>
    </row>
    <row r="27" spans="1:5">
      <c r="A27" s="14" t="s">
        <v>30</v>
      </c>
      <c r="B27" s="13">
        <v>25</v>
      </c>
      <c r="C27" s="17"/>
      <c r="D27" s="17"/>
      <c r="E27" s="19"/>
    </row>
    <row r="28" spans="1:5">
      <c r="A28" s="14" t="s">
        <v>25</v>
      </c>
      <c r="B28" s="12">
        <v>26</v>
      </c>
      <c r="C28" s="15" t="s">
        <v>46</v>
      </c>
      <c r="D28" s="15">
        <v>72</v>
      </c>
      <c r="E28" s="15"/>
    </row>
    <row r="29" spans="1:5">
      <c r="A29" s="14" t="s">
        <v>26</v>
      </c>
      <c r="B29" s="12">
        <v>27</v>
      </c>
      <c r="C29" s="15" t="s">
        <v>46</v>
      </c>
      <c r="D29" s="15">
        <v>72</v>
      </c>
      <c r="E29" s="15"/>
    </row>
    <row r="30" spans="1:5">
      <c r="A30" s="14" t="s">
        <v>26</v>
      </c>
      <c r="B30" s="12">
        <v>28</v>
      </c>
      <c r="C30" s="15" t="s">
        <v>46</v>
      </c>
      <c r="D30" s="15">
        <v>72</v>
      </c>
      <c r="E30" s="15"/>
    </row>
    <row r="31" spans="1:5">
      <c r="A31" s="14"/>
      <c r="B31" s="12"/>
      <c r="C31" s="15" t="s">
        <v>69</v>
      </c>
      <c r="D31" s="15"/>
      <c r="E31" s="15">
        <f>(130+34)*2</f>
        <v>328</v>
      </c>
    </row>
    <row r="32" spans="1:5">
      <c r="A32" s="14" t="s">
        <v>27</v>
      </c>
      <c r="B32" s="12">
        <v>29</v>
      </c>
      <c r="C32" s="15" t="s">
        <v>46</v>
      </c>
      <c r="D32" s="15">
        <v>72</v>
      </c>
      <c r="E32" s="15"/>
    </row>
    <row r="33" spans="1:5">
      <c r="A33" s="14" t="s">
        <v>28</v>
      </c>
      <c r="B33" s="12">
        <v>30</v>
      </c>
      <c r="C33" s="15" t="s">
        <v>46</v>
      </c>
      <c r="D33" s="15">
        <v>72</v>
      </c>
      <c r="E33" s="9"/>
    </row>
    <row r="34" spans="1:5">
      <c r="A34" s="14" t="s">
        <v>29</v>
      </c>
      <c r="B34" s="11">
        <v>31</v>
      </c>
      <c r="C34" s="9"/>
      <c r="D34" s="9"/>
      <c r="E34" s="15"/>
    </row>
    <row r="35" spans="1:5">
      <c r="A35" s="15"/>
      <c r="B35" s="15"/>
      <c r="C35" s="15"/>
      <c r="D35" s="15"/>
    </row>
    <row r="36" spans="1:5">
      <c r="C36" s="15" t="s">
        <v>31</v>
      </c>
      <c r="D36">
        <f>SUM(D3:D34)</f>
        <v>1174</v>
      </c>
      <c r="E36">
        <f>SUM(E3:E34)</f>
        <v>328</v>
      </c>
    </row>
    <row r="37" spans="1:5">
      <c r="C37" s="15"/>
    </row>
  </sheetData>
  <mergeCells count="1">
    <mergeCell ref="B1:E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37"/>
  <sheetViews>
    <sheetView workbookViewId="0">
      <selection activeCell="A37" sqref="A37:XFD37"/>
    </sheetView>
  </sheetViews>
  <sheetFormatPr baseColWidth="10" defaultRowHeight="12.75"/>
  <cols>
    <col min="1" max="2" width="4.625" customWidth="1"/>
    <col min="4" max="5" width="6.625" customWidth="1"/>
    <col min="7" max="7" width="13.875" bestFit="1" customWidth="1"/>
  </cols>
  <sheetData>
    <row r="1" spans="1:9">
      <c r="A1" s="41" t="s">
        <v>17</v>
      </c>
      <c r="B1" s="41"/>
      <c r="C1" s="41"/>
      <c r="D1" s="41"/>
      <c r="E1" s="41"/>
    </row>
    <row r="2" spans="1:9" ht="25.5">
      <c r="A2" s="28"/>
      <c r="B2" s="28"/>
      <c r="C2" s="28" t="s">
        <v>37</v>
      </c>
      <c r="D2" s="28" t="s">
        <v>55</v>
      </c>
      <c r="E2" s="28" t="s">
        <v>56</v>
      </c>
    </row>
    <row r="3" spans="1:9">
      <c r="A3" s="14" t="s">
        <v>30</v>
      </c>
      <c r="B3" s="11">
        <v>1</v>
      </c>
      <c r="C3" s="24" t="s">
        <v>40</v>
      </c>
      <c r="D3" s="24"/>
      <c r="E3" s="9"/>
    </row>
    <row r="4" spans="1:9">
      <c r="A4" s="14" t="s">
        <v>25</v>
      </c>
      <c r="B4" s="12">
        <v>2</v>
      </c>
      <c r="C4" s="15" t="s">
        <v>46</v>
      </c>
      <c r="D4" s="15">
        <v>72</v>
      </c>
      <c r="E4" s="15"/>
    </row>
    <row r="5" spans="1:9">
      <c r="A5" s="14" t="s">
        <v>26</v>
      </c>
      <c r="B5" s="12">
        <v>3</v>
      </c>
      <c r="C5" s="15" t="s">
        <v>46</v>
      </c>
      <c r="D5" s="15">
        <v>72</v>
      </c>
      <c r="E5" s="15"/>
    </row>
    <row r="6" spans="1:9">
      <c r="A6" s="14" t="s">
        <v>26</v>
      </c>
      <c r="B6" s="12">
        <v>4</v>
      </c>
      <c r="C6" s="15" t="s">
        <v>46</v>
      </c>
      <c r="D6" s="15">
        <v>72</v>
      </c>
      <c r="E6" s="15"/>
      <c r="H6" s="10" t="s">
        <v>76</v>
      </c>
      <c r="I6" s="10" t="s">
        <v>77</v>
      </c>
    </row>
    <row r="7" spans="1:9">
      <c r="A7" s="14" t="s">
        <v>27</v>
      </c>
      <c r="B7" s="12">
        <v>5</v>
      </c>
      <c r="C7" s="15" t="s">
        <v>46</v>
      </c>
      <c r="D7" s="15">
        <v>72</v>
      </c>
      <c r="E7" s="15"/>
      <c r="G7" s="8" t="s">
        <v>31</v>
      </c>
      <c r="H7">
        <v>1440</v>
      </c>
      <c r="I7">
        <v>0</v>
      </c>
    </row>
    <row r="8" spans="1:9">
      <c r="A8" s="14" t="s">
        <v>28</v>
      </c>
      <c r="B8" s="12">
        <v>6</v>
      </c>
      <c r="C8" s="15" t="s">
        <v>46</v>
      </c>
      <c r="D8" s="15">
        <v>72</v>
      </c>
      <c r="E8" s="15"/>
      <c r="G8" s="50" t="s">
        <v>75</v>
      </c>
      <c r="H8" s="54">
        <v>0</v>
      </c>
    </row>
    <row r="9" spans="1:9">
      <c r="A9" s="14" t="s">
        <v>29</v>
      </c>
      <c r="B9" s="13">
        <v>7</v>
      </c>
      <c r="C9" s="17"/>
      <c r="D9" s="17"/>
      <c r="E9" s="19"/>
    </row>
    <row r="10" spans="1:9">
      <c r="A10" s="14" t="s">
        <v>30</v>
      </c>
      <c r="B10" s="13">
        <v>8</v>
      </c>
      <c r="C10" s="17"/>
      <c r="D10" s="17"/>
      <c r="E10" s="19"/>
    </row>
    <row r="11" spans="1:9">
      <c r="A11" s="14" t="s">
        <v>25</v>
      </c>
      <c r="B11" s="12">
        <v>9</v>
      </c>
      <c r="C11" s="15" t="s">
        <v>46</v>
      </c>
      <c r="D11" s="15">
        <v>72</v>
      </c>
      <c r="E11" s="15"/>
    </row>
    <row r="12" spans="1:9">
      <c r="A12" s="14" t="s">
        <v>26</v>
      </c>
      <c r="B12" s="12">
        <v>10</v>
      </c>
      <c r="C12" s="15" t="s">
        <v>46</v>
      </c>
      <c r="D12" s="15">
        <v>72</v>
      </c>
      <c r="E12" s="15"/>
    </row>
    <row r="13" spans="1:9">
      <c r="A13" s="14" t="s">
        <v>26</v>
      </c>
      <c r="B13" s="11">
        <v>11</v>
      </c>
      <c r="C13" s="24" t="s">
        <v>34</v>
      </c>
      <c r="D13" s="24"/>
      <c r="E13" s="9"/>
    </row>
    <row r="14" spans="1:9">
      <c r="A14" s="14" t="s">
        <v>27</v>
      </c>
      <c r="B14" s="12">
        <v>12</v>
      </c>
      <c r="C14" s="15" t="s">
        <v>46</v>
      </c>
      <c r="D14" s="15">
        <v>72</v>
      </c>
      <c r="E14" s="15"/>
    </row>
    <row r="15" spans="1:9">
      <c r="A15" s="14" t="s">
        <v>28</v>
      </c>
      <c r="B15" s="12">
        <v>13</v>
      </c>
      <c r="C15" s="15" t="s">
        <v>46</v>
      </c>
      <c r="D15" s="15">
        <v>72</v>
      </c>
      <c r="E15" s="15"/>
    </row>
    <row r="16" spans="1:9">
      <c r="A16" s="14" t="s">
        <v>29</v>
      </c>
      <c r="B16" s="13">
        <v>14</v>
      </c>
      <c r="C16" s="17"/>
      <c r="D16" s="17"/>
      <c r="E16" s="19"/>
    </row>
    <row r="17" spans="1:5">
      <c r="A17" s="14" t="s">
        <v>30</v>
      </c>
      <c r="B17" s="13">
        <v>15</v>
      </c>
      <c r="C17" s="17"/>
      <c r="D17" s="17"/>
      <c r="E17" s="19"/>
    </row>
    <row r="18" spans="1:5">
      <c r="A18" s="14" t="s">
        <v>25</v>
      </c>
      <c r="B18" s="12">
        <v>16</v>
      </c>
      <c r="C18" s="15" t="s">
        <v>46</v>
      </c>
      <c r="D18" s="15">
        <v>72</v>
      </c>
      <c r="E18" s="15"/>
    </row>
    <row r="19" spans="1:5">
      <c r="A19" s="14" t="s">
        <v>26</v>
      </c>
      <c r="B19" s="12">
        <v>17</v>
      </c>
      <c r="C19" s="15" t="s">
        <v>46</v>
      </c>
      <c r="D19" s="15">
        <v>72</v>
      </c>
      <c r="E19" s="15"/>
    </row>
    <row r="20" spans="1:5">
      <c r="A20" s="14" t="s">
        <v>26</v>
      </c>
      <c r="B20" s="12">
        <v>18</v>
      </c>
      <c r="C20" s="15" t="s">
        <v>46</v>
      </c>
      <c r="D20" s="15">
        <v>72</v>
      </c>
      <c r="E20" s="15"/>
    </row>
    <row r="21" spans="1:5">
      <c r="A21" s="14" t="s">
        <v>27</v>
      </c>
      <c r="B21" s="12">
        <v>19</v>
      </c>
      <c r="C21" s="15" t="s">
        <v>46</v>
      </c>
      <c r="D21" s="15">
        <v>72</v>
      </c>
      <c r="E21" s="15"/>
    </row>
    <row r="22" spans="1:5">
      <c r="A22" s="14" t="s">
        <v>28</v>
      </c>
      <c r="B22" s="12">
        <v>20</v>
      </c>
      <c r="C22" s="15" t="s">
        <v>46</v>
      </c>
      <c r="D22" s="15">
        <v>72</v>
      </c>
      <c r="E22" s="15"/>
    </row>
    <row r="23" spans="1:5">
      <c r="A23" s="14" t="s">
        <v>29</v>
      </c>
      <c r="B23" s="13">
        <v>21</v>
      </c>
      <c r="C23" s="17"/>
      <c r="D23" s="17"/>
      <c r="E23" s="19"/>
    </row>
    <row r="24" spans="1:5">
      <c r="A24" s="14" t="s">
        <v>30</v>
      </c>
      <c r="B24" s="13">
        <v>22</v>
      </c>
      <c r="C24" s="17"/>
      <c r="D24" s="17"/>
      <c r="E24" s="19"/>
    </row>
    <row r="25" spans="1:5">
      <c r="A25" s="14" t="s">
        <v>25</v>
      </c>
      <c r="B25" s="12">
        <v>23</v>
      </c>
      <c r="C25" s="15" t="s">
        <v>46</v>
      </c>
      <c r="D25" s="15">
        <v>72</v>
      </c>
      <c r="E25" s="15"/>
    </row>
    <row r="26" spans="1:5">
      <c r="A26" s="14" t="s">
        <v>26</v>
      </c>
      <c r="B26" s="12">
        <v>24</v>
      </c>
      <c r="C26" s="15" t="s">
        <v>46</v>
      </c>
      <c r="D26" s="15">
        <v>72</v>
      </c>
      <c r="E26" s="15"/>
    </row>
    <row r="27" spans="1:5">
      <c r="A27" s="14" t="s">
        <v>26</v>
      </c>
      <c r="B27" s="12">
        <v>25</v>
      </c>
      <c r="C27" s="15" t="s">
        <v>46</v>
      </c>
      <c r="D27" s="15">
        <v>72</v>
      </c>
      <c r="E27" s="15"/>
    </row>
    <row r="28" spans="1:5">
      <c r="A28" s="14" t="s">
        <v>27</v>
      </c>
      <c r="B28" s="12">
        <v>26</v>
      </c>
      <c r="C28" s="15" t="s">
        <v>46</v>
      </c>
      <c r="D28" s="15">
        <v>72</v>
      </c>
      <c r="E28" s="15"/>
    </row>
    <row r="29" spans="1:5">
      <c r="A29" s="14" t="s">
        <v>28</v>
      </c>
      <c r="B29" s="12">
        <v>27</v>
      </c>
      <c r="C29" s="15" t="s">
        <v>46</v>
      </c>
      <c r="D29" s="15">
        <v>72</v>
      </c>
      <c r="E29" s="15"/>
    </row>
    <row r="30" spans="1:5">
      <c r="A30" s="14" t="s">
        <v>29</v>
      </c>
      <c r="B30" s="13">
        <v>28</v>
      </c>
      <c r="C30" s="17"/>
      <c r="D30" s="17"/>
      <c r="E30" s="19"/>
    </row>
    <row r="31" spans="1:5">
      <c r="A31" s="14" t="s">
        <v>30</v>
      </c>
      <c r="B31" s="13">
        <v>29</v>
      </c>
      <c r="C31" s="17"/>
      <c r="D31" s="17"/>
      <c r="E31" s="19"/>
    </row>
    <row r="32" spans="1:5">
      <c r="A32" s="14" t="s">
        <v>25</v>
      </c>
      <c r="B32" s="12">
        <v>30</v>
      </c>
      <c r="C32" s="15" t="s">
        <v>46</v>
      </c>
      <c r="D32" s="15">
        <v>72</v>
      </c>
      <c r="E32" s="15"/>
    </row>
    <row r="33" spans="1:5">
      <c r="A33" s="15"/>
      <c r="B33" s="12"/>
      <c r="C33" s="15"/>
      <c r="D33" s="15"/>
      <c r="E33" s="15"/>
    </row>
    <row r="34" spans="1:5">
      <c r="A34" s="15"/>
      <c r="B34" s="15"/>
      <c r="C34" s="15"/>
      <c r="D34" s="15"/>
      <c r="E34" s="15"/>
    </row>
    <row r="36" spans="1:5">
      <c r="C36" s="15" t="s">
        <v>31</v>
      </c>
      <c r="D36">
        <f>SUM(D3:D34)</f>
        <v>1440</v>
      </c>
      <c r="E36">
        <f>SUM(E3:E34)</f>
        <v>0</v>
      </c>
    </row>
    <row r="37" spans="1:5">
      <c r="C37" s="15"/>
    </row>
  </sheetData>
  <mergeCells count="1">
    <mergeCell ref="A1:E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36"/>
  <sheetViews>
    <sheetView workbookViewId="0">
      <selection activeCell="D3" sqref="D3:E4"/>
    </sheetView>
  </sheetViews>
  <sheetFormatPr baseColWidth="10" defaultRowHeight="12.75"/>
  <cols>
    <col min="1" max="2" width="4.625" customWidth="1"/>
    <col min="4" max="5" width="6.625" customWidth="1"/>
    <col min="6" max="6" width="13.875" bestFit="1" customWidth="1"/>
  </cols>
  <sheetData>
    <row r="1" spans="1:8">
      <c r="A1" s="41" t="s">
        <v>18</v>
      </c>
      <c r="B1" s="41"/>
      <c r="C1" s="41"/>
      <c r="D1" s="41"/>
    </row>
    <row r="2" spans="1:8" ht="25.5">
      <c r="A2" s="28"/>
      <c r="B2" s="28"/>
      <c r="C2" s="28" t="s">
        <v>37</v>
      </c>
      <c r="D2" s="28" t="s">
        <v>55</v>
      </c>
      <c r="E2" s="28" t="s">
        <v>56</v>
      </c>
    </row>
    <row r="3" spans="1:8">
      <c r="A3" s="14" t="s">
        <v>26</v>
      </c>
      <c r="B3" s="16">
        <v>1</v>
      </c>
      <c r="C3" s="21" t="s">
        <v>46</v>
      </c>
      <c r="D3" s="15">
        <v>36</v>
      </c>
      <c r="E3" s="15"/>
    </row>
    <row r="4" spans="1:8">
      <c r="A4" s="14"/>
      <c r="B4" s="16"/>
      <c r="C4" s="21" t="s">
        <v>70</v>
      </c>
      <c r="D4" s="15"/>
      <c r="E4" s="15">
        <v>31</v>
      </c>
    </row>
    <row r="5" spans="1:8">
      <c r="A5" s="14" t="s">
        <v>26</v>
      </c>
      <c r="B5" s="16">
        <v>2</v>
      </c>
      <c r="C5" s="15" t="s">
        <v>46</v>
      </c>
      <c r="D5" s="15">
        <v>72</v>
      </c>
      <c r="E5" s="15"/>
    </row>
    <row r="6" spans="1:8">
      <c r="A6" s="14" t="s">
        <v>27</v>
      </c>
      <c r="B6" s="16">
        <v>3</v>
      </c>
      <c r="C6" s="15" t="s">
        <v>46</v>
      </c>
      <c r="D6" s="15">
        <v>72</v>
      </c>
      <c r="E6" s="15"/>
      <c r="G6" s="10" t="s">
        <v>76</v>
      </c>
      <c r="H6" s="10" t="s">
        <v>77</v>
      </c>
    </row>
    <row r="7" spans="1:8">
      <c r="A7" s="14" t="s">
        <v>28</v>
      </c>
      <c r="B7" s="16">
        <v>4</v>
      </c>
      <c r="C7" s="15" t="s">
        <v>46</v>
      </c>
      <c r="D7" s="15">
        <v>72</v>
      </c>
      <c r="E7" s="15"/>
      <c r="F7" s="8" t="s">
        <v>31</v>
      </c>
      <c r="G7">
        <v>1188</v>
      </c>
      <c r="H7">
        <v>31</v>
      </c>
    </row>
    <row r="8" spans="1:8">
      <c r="A8" s="14" t="s">
        <v>29</v>
      </c>
      <c r="B8" s="13">
        <v>5</v>
      </c>
      <c r="C8" s="17"/>
      <c r="D8" s="17"/>
      <c r="E8" s="19"/>
      <c r="F8" s="8" t="s">
        <v>75</v>
      </c>
      <c r="G8" s="54">
        <v>700</v>
      </c>
    </row>
    <row r="9" spans="1:8">
      <c r="A9" s="14" t="s">
        <v>30</v>
      </c>
      <c r="B9" s="13">
        <v>6</v>
      </c>
      <c r="C9" s="17"/>
      <c r="D9" s="17"/>
      <c r="E9" s="19"/>
    </row>
    <row r="10" spans="1:8">
      <c r="A10" s="14" t="s">
        <v>25</v>
      </c>
      <c r="B10" s="16">
        <v>7</v>
      </c>
      <c r="C10" s="15" t="s">
        <v>46</v>
      </c>
      <c r="D10" s="15">
        <v>72</v>
      </c>
      <c r="E10" s="18"/>
    </row>
    <row r="11" spans="1:8">
      <c r="A11" s="14" t="s">
        <v>26</v>
      </c>
      <c r="B11" s="16">
        <v>8</v>
      </c>
      <c r="C11" s="15" t="s">
        <v>46</v>
      </c>
      <c r="D11" s="15">
        <v>72</v>
      </c>
      <c r="E11" s="18"/>
    </row>
    <row r="12" spans="1:8">
      <c r="A12" s="14" t="s">
        <v>26</v>
      </c>
      <c r="B12" s="16">
        <v>9</v>
      </c>
      <c r="C12" s="15" t="s">
        <v>46</v>
      </c>
      <c r="D12" s="15">
        <v>72</v>
      </c>
      <c r="E12" s="15"/>
    </row>
    <row r="13" spans="1:8">
      <c r="A13" s="14" t="s">
        <v>27</v>
      </c>
      <c r="B13" s="16">
        <v>10</v>
      </c>
      <c r="C13" s="15" t="s">
        <v>46</v>
      </c>
      <c r="D13" s="15">
        <v>72</v>
      </c>
      <c r="E13" s="15"/>
    </row>
    <row r="14" spans="1:8">
      <c r="A14" s="14" t="s">
        <v>28</v>
      </c>
      <c r="B14" s="16">
        <v>11</v>
      </c>
      <c r="C14" s="15" t="s">
        <v>46</v>
      </c>
      <c r="D14" s="15">
        <v>72</v>
      </c>
      <c r="E14" s="15"/>
    </row>
    <row r="15" spans="1:8">
      <c r="A15" s="14" t="s">
        <v>29</v>
      </c>
      <c r="B15" s="13">
        <v>12</v>
      </c>
      <c r="C15" s="17"/>
      <c r="D15" s="17"/>
      <c r="E15" s="19"/>
    </row>
    <row r="16" spans="1:8">
      <c r="A16" s="14" t="s">
        <v>30</v>
      </c>
      <c r="B16" s="13">
        <v>13</v>
      </c>
      <c r="C16" s="17"/>
      <c r="D16" s="17"/>
      <c r="E16" s="19"/>
    </row>
    <row r="17" spans="1:5">
      <c r="A17" s="14" t="s">
        <v>25</v>
      </c>
      <c r="B17" s="16">
        <v>14</v>
      </c>
      <c r="C17" s="15" t="s">
        <v>46</v>
      </c>
      <c r="D17" s="15">
        <v>72</v>
      </c>
      <c r="E17" s="18"/>
    </row>
    <row r="18" spans="1:5">
      <c r="A18" s="14" t="s">
        <v>26</v>
      </c>
      <c r="B18" s="16">
        <v>15</v>
      </c>
      <c r="C18" s="15" t="s">
        <v>46</v>
      </c>
      <c r="D18" s="15">
        <v>72</v>
      </c>
      <c r="E18" s="18"/>
    </row>
    <row r="19" spans="1:5">
      <c r="A19" s="14" t="s">
        <v>26</v>
      </c>
      <c r="B19" s="16">
        <v>16</v>
      </c>
      <c r="C19" s="15" t="s">
        <v>46</v>
      </c>
      <c r="D19" s="15">
        <v>72</v>
      </c>
      <c r="E19" s="15"/>
    </row>
    <row r="20" spans="1:5">
      <c r="A20" s="14" t="s">
        <v>27</v>
      </c>
      <c r="B20" s="16">
        <v>17</v>
      </c>
      <c r="C20" s="15" t="s">
        <v>46</v>
      </c>
      <c r="D20" s="15">
        <v>72</v>
      </c>
      <c r="E20" s="15"/>
    </row>
    <row r="21" spans="1:5">
      <c r="A21" s="14" t="s">
        <v>28</v>
      </c>
      <c r="B21" s="16">
        <v>18</v>
      </c>
      <c r="C21" s="15" t="s">
        <v>46</v>
      </c>
      <c r="D21" s="15">
        <v>72</v>
      </c>
      <c r="E21" s="15"/>
    </row>
    <row r="22" spans="1:5">
      <c r="A22" s="14" t="s">
        <v>29</v>
      </c>
      <c r="B22" s="13">
        <v>19</v>
      </c>
      <c r="C22" s="17"/>
      <c r="D22" s="17"/>
      <c r="E22" s="19"/>
    </row>
    <row r="23" spans="1:5">
      <c r="A23" s="14" t="s">
        <v>30</v>
      </c>
      <c r="B23" s="13">
        <v>20</v>
      </c>
      <c r="C23" s="17"/>
      <c r="D23" s="17"/>
      <c r="E23" s="19"/>
    </row>
    <row r="24" spans="1:5">
      <c r="A24" s="14" t="s">
        <v>25</v>
      </c>
      <c r="B24" s="16">
        <v>21</v>
      </c>
      <c r="C24" s="15" t="s">
        <v>46</v>
      </c>
      <c r="D24" s="15">
        <v>72</v>
      </c>
      <c r="E24" s="18"/>
    </row>
    <row r="25" spans="1:5">
      <c r="A25" s="14" t="s">
        <v>26</v>
      </c>
      <c r="B25" s="16">
        <v>22</v>
      </c>
      <c r="C25" s="15" t="s">
        <v>46</v>
      </c>
      <c r="D25" s="15">
        <v>72</v>
      </c>
      <c r="E25" s="18"/>
    </row>
    <row r="26" spans="1:5">
      <c r="A26" s="14" t="s">
        <v>26</v>
      </c>
      <c r="B26" s="16">
        <v>23</v>
      </c>
      <c r="C26" s="15" t="s">
        <v>46</v>
      </c>
      <c r="D26" s="15">
        <v>72</v>
      </c>
      <c r="E26" s="15"/>
    </row>
    <row r="27" spans="1:5">
      <c r="A27" s="14" t="s">
        <v>27</v>
      </c>
      <c r="B27" s="16">
        <v>24</v>
      </c>
      <c r="C27" s="15"/>
      <c r="D27" s="15"/>
      <c r="E27" s="15"/>
    </row>
    <row r="28" spans="1:5">
      <c r="A28" s="14" t="s">
        <v>28</v>
      </c>
      <c r="B28" s="11">
        <v>25</v>
      </c>
      <c r="C28" s="24" t="s">
        <v>41</v>
      </c>
      <c r="D28" s="24"/>
      <c r="E28" s="9"/>
    </row>
    <row r="29" spans="1:5">
      <c r="A29" s="14" t="s">
        <v>29</v>
      </c>
      <c r="B29" s="13">
        <v>26</v>
      </c>
      <c r="C29" s="17"/>
      <c r="D29" s="17"/>
      <c r="E29" s="19"/>
    </row>
    <row r="30" spans="1:5">
      <c r="A30" s="14" t="s">
        <v>30</v>
      </c>
      <c r="B30" s="13">
        <v>27</v>
      </c>
      <c r="C30" s="17"/>
      <c r="D30" s="17"/>
      <c r="E30" s="19"/>
    </row>
    <row r="31" spans="1:5">
      <c r="A31" s="14" t="s">
        <v>25</v>
      </c>
      <c r="B31" s="16">
        <v>28</v>
      </c>
      <c r="C31" s="21" t="s">
        <v>66</v>
      </c>
      <c r="D31" s="18"/>
      <c r="E31" s="18"/>
    </row>
    <row r="32" spans="1:5">
      <c r="A32" s="14" t="s">
        <v>26</v>
      </c>
      <c r="B32" s="16">
        <v>29</v>
      </c>
      <c r="C32" s="21" t="s">
        <v>66</v>
      </c>
      <c r="D32" s="18"/>
      <c r="E32" s="18"/>
    </row>
    <row r="33" spans="1:5">
      <c r="A33" s="14" t="s">
        <v>26</v>
      </c>
      <c r="B33" s="16">
        <v>30</v>
      </c>
      <c r="C33" s="21" t="s">
        <v>66</v>
      </c>
      <c r="D33" s="15"/>
      <c r="E33" s="15"/>
    </row>
    <row r="34" spans="1:5">
      <c r="A34" s="15"/>
      <c r="B34" s="16"/>
      <c r="C34" s="15"/>
      <c r="D34" s="15"/>
      <c r="E34" s="15"/>
    </row>
    <row r="35" spans="1:5">
      <c r="A35" s="15"/>
      <c r="B35" s="15"/>
      <c r="C35" s="15"/>
      <c r="D35" s="15"/>
      <c r="E35" s="15"/>
    </row>
    <row r="36" spans="1:5">
      <c r="C36" s="15" t="s">
        <v>31</v>
      </c>
      <c r="D36">
        <f>SUM(D3:D34)</f>
        <v>1188</v>
      </c>
      <c r="E36">
        <f>SUM(E3:E34)</f>
        <v>31</v>
      </c>
    </row>
  </sheetData>
  <mergeCells count="1">
    <mergeCell ref="A1:D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15"/>
  <sheetViews>
    <sheetView workbookViewId="0">
      <selection activeCell="D18" sqref="D18"/>
    </sheetView>
  </sheetViews>
  <sheetFormatPr baseColWidth="10" defaultRowHeight="12.75"/>
  <cols>
    <col min="1" max="1" width="11" style="8"/>
    <col min="2" max="4" width="14" customWidth="1"/>
    <col min="5" max="5" width="6.75" customWidth="1"/>
    <col min="6" max="9" width="20.625" customWidth="1"/>
  </cols>
  <sheetData>
    <row r="1" spans="1:9" ht="19.5">
      <c r="A1" s="55" t="s">
        <v>74</v>
      </c>
    </row>
    <row r="2" spans="1:9" ht="25.5">
      <c r="A2" s="40">
        <v>2015</v>
      </c>
      <c r="B2" s="40" t="s">
        <v>73</v>
      </c>
      <c r="C2" s="40" t="s">
        <v>75</v>
      </c>
      <c r="D2" s="40"/>
      <c r="E2" s="40"/>
      <c r="F2" s="40"/>
      <c r="G2" s="40"/>
      <c r="H2" s="40"/>
      <c r="I2" s="40"/>
    </row>
    <row r="3" spans="1:9" ht="15" customHeight="1" thickBot="1">
      <c r="A3" s="8" t="s">
        <v>19</v>
      </c>
      <c r="B3" s="7">
        <f>Janv!E36</f>
        <v>137.4</v>
      </c>
      <c r="C3" s="60">
        <f>Janv!H8</f>
        <v>1200</v>
      </c>
      <c r="F3" s="42" t="s">
        <v>72</v>
      </c>
      <c r="G3" s="42"/>
      <c r="H3" s="42"/>
      <c r="I3" s="42"/>
    </row>
    <row r="4" spans="1:9" ht="15" customHeight="1">
      <c r="A4" s="8" t="s">
        <v>20</v>
      </c>
      <c r="B4" s="7">
        <f>Fev!E33</f>
        <v>71.400000000000006</v>
      </c>
      <c r="C4" s="60">
        <f>Fev!H8</f>
        <v>1200</v>
      </c>
      <c r="F4" s="1" t="s">
        <v>5</v>
      </c>
      <c r="G4" s="2" t="s">
        <v>6</v>
      </c>
      <c r="H4" s="2" t="s">
        <v>7</v>
      </c>
      <c r="I4" s="3" t="s">
        <v>8</v>
      </c>
    </row>
    <row r="5" spans="1:9" ht="15" customHeight="1" thickBot="1">
      <c r="A5" s="8" t="s">
        <v>21</v>
      </c>
      <c r="B5" s="7">
        <f>Mars!E36</f>
        <v>161</v>
      </c>
      <c r="C5" s="60">
        <f>Mars!H8</f>
        <v>1200</v>
      </c>
      <c r="F5" s="4" t="s">
        <v>9</v>
      </c>
      <c r="G5" s="56" t="s">
        <v>10</v>
      </c>
      <c r="H5" s="57" t="s">
        <v>11</v>
      </c>
      <c r="I5" s="5" t="s">
        <v>12</v>
      </c>
    </row>
    <row r="6" spans="1:9" ht="15" customHeight="1">
      <c r="A6" s="8" t="s">
        <v>22</v>
      </c>
      <c r="B6" s="7">
        <f>Avril!E36</f>
        <v>349</v>
      </c>
      <c r="C6" s="60">
        <f>Avril!H8</f>
        <v>800</v>
      </c>
      <c r="G6" s="6" t="s">
        <v>71</v>
      </c>
      <c r="H6" s="6"/>
      <c r="I6" s="6"/>
    </row>
    <row r="7" spans="1:9" ht="15" customHeight="1">
      <c r="A7" s="8" t="s">
        <v>23</v>
      </c>
      <c r="B7" s="7">
        <f>Mai!E36</f>
        <v>54</v>
      </c>
      <c r="C7" s="60">
        <f>Mai!H8</f>
        <v>0</v>
      </c>
      <c r="G7" s="58">
        <f>1165*0.536</f>
        <v>624.44000000000005</v>
      </c>
    </row>
    <row r="8" spans="1:9" ht="15" customHeight="1">
      <c r="A8" s="8" t="s">
        <v>24</v>
      </c>
      <c r="B8" s="7">
        <f>Juin!E36</f>
        <v>6.5</v>
      </c>
      <c r="C8" s="60">
        <f>Juin!H8</f>
        <v>0</v>
      </c>
    </row>
    <row r="9" spans="1:9" ht="15" customHeight="1">
      <c r="A9" s="8" t="s">
        <v>13</v>
      </c>
      <c r="B9" s="7">
        <f>Juil!E36</f>
        <v>17.399999999999999</v>
      </c>
      <c r="C9" s="60">
        <f>Juil!H8</f>
        <v>0</v>
      </c>
    </row>
    <row r="10" spans="1:9" ht="15" customHeight="1">
      <c r="A10" s="8" t="s">
        <v>14</v>
      </c>
      <c r="B10" s="7">
        <f>Aout!E36</f>
        <v>0</v>
      </c>
      <c r="C10" s="60">
        <f>Aout!H8</f>
        <v>0</v>
      </c>
    </row>
    <row r="11" spans="1:9" ht="15" customHeight="1">
      <c r="A11" s="8" t="s">
        <v>15</v>
      </c>
      <c r="B11" s="7">
        <f>Sept!E36</f>
        <v>10</v>
      </c>
      <c r="C11" s="60">
        <f>Sept!H8</f>
        <v>400</v>
      </c>
    </row>
    <row r="12" spans="1:9" ht="15" customHeight="1">
      <c r="A12" s="8" t="s">
        <v>16</v>
      </c>
      <c r="B12" s="7">
        <f>Oct!E36</f>
        <v>328</v>
      </c>
      <c r="C12" s="60">
        <f>Oct!H8</f>
        <v>600</v>
      </c>
    </row>
    <row r="13" spans="1:9" ht="15" customHeight="1">
      <c r="A13" s="8" t="s">
        <v>17</v>
      </c>
      <c r="B13" s="7">
        <f>Nov!E36</f>
        <v>0</v>
      </c>
      <c r="C13" s="60">
        <f>Nov!H8</f>
        <v>0</v>
      </c>
    </row>
    <row r="14" spans="1:9" ht="15" customHeight="1">
      <c r="A14" s="8" t="s">
        <v>18</v>
      </c>
      <c r="B14" s="7">
        <f>Déc!E36</f>
        <v>31</v>
      </c>
      <c r="C14" s="60">
        <f>Déc!G8</f>
        <v>700</v>
      </c>
    </row>
    <row r="15" spans="1:9" ht="15" customHeight="1">
      <c r="B15" s="59">
        <f>SUM(B3:B14)</f>
        <v>1165.6999999999998</v>
      </c>
      <c r="C15" s="39">
        <f>SUM(C3:C14)</f>
        <v>6100</v>
      </c>
      <c r="D15" s="8"/>
    </row>
  </sheetData>
  <mergeCells count="1">
    <mergeCell ref="F3:I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A23" sqref="A23"/>
    </sheetView>
  </sheetViews>
  <sheetFormatPr baseColWidth="10" defaultRowHeight="12.75"/>
  <cols>
    <col min="1" max="1" width="17.875" style="8" customWidth="1"/>
    <col min="2" max="2" width="12.625" style="54" customWidth="1"/>
    <col min="3" max="3" width="12.625" style="6" customWidth="1"/>
    <col min="4" max="4" width="33" customWidth="1"/>
  </cols>
  <sheetData>
    <row r="1" spans="1:4" ht="25.5" customHeight="1">
      <c r="A1" s="61" t="s">
        <v>78</v>
      </c>
      <c r="B1" s="61"/>
      <c r="C1" s="61"/>
      <c r="D1" s="61"/>
    </row>
    <row r="2" spans="1:4" ht="25.5" customHeight="1">
      <c r="A2" s="63" t="s">
        <v>79</v>
      </c>
      <c r="B2" s="63" t="s">
        <v>80</v>
      </c>
      <c r="C2" s="63" t="s">
        <v>0</v>
      </c>
      <c r="D2" s="63" t="s">
        <v>81</v>
      </c>
    </row>
    <row r="3" spans="1:4" ht="15" customHeight="1">
      <c r="A3" s="74">
        <v>42005</v>
      </c>
      <c r="B3" s="54">
        <v>1200</v>
      </c>
      <c r="C3" s="62">
        <v>42377</v>
      </c>
      <c r="D3" t="s">
        <v>82</v>
      </c>
    </row>
    <row r="4" spans="1:4" ht="15" customHeight="1">
      <c r="A4" s="75">
        <v>42036</v>
      </c>
      <c r="B4" s="64">
        <v>1200</v>
      </c>
      <c r="C4" s="65">
        <v>42410</v>
      </c>
      <c r="D4" s="66" t="s">
        <v>83</v>
      </c>
    </row>
    <row r="5" spans="1:4" ht="15" customHeight="1">
      <c r="A5" s="76">
        <v>42064</v>
      </c>
      <c r="B5" s="67">
        <v>1200</v>
      </c>
      <c r="C5" s="68">
        <v>42439</v>
      </c>
      <c r="D5" s="69" t="s">
        <v>84</v>
      </c>
    </row>
    <row r="6" spans="1:4" ht="15" customHeight="1">
      <c r="A6" s="76">
        <v>42095</v>
      </c>
      <c r="B6" s="67">
        <v>1200</v>
      </c>
      <c r="C6" s="68">
        <v>42469</v>
      </c>
      <c r="D6" s="69" t="s">
        <v>85</v>
      </c>
    </row>
    <row r="7" spans="1:4" ht="15" customHeight="1">
      <c r="A7" s="76">
        <v>42125</v>
      </c>
      <c r="B7" s="67">
        <v>800</v>
      </c>
      <c r="C7" s="68">
        <v>42499</v>
      </c>
      <c r="D7" s="69" t="s">
        <v>86</v>
      </c>
    </row>
    <row r="8" spans="1:4" ht="15" customHeight="1">
      <c r="A8" s="76">
        <v>42156</v>
      </c>
      <c r="B8" s="67">
        <v>0</v>
      </c>
      <c r="C8" s="70"/>
      <c r="D8" s="69" t="s">
        <v>87</v>
      </c>
    </row>
    <row r="9" spans="1:4" ht="15" customHeight="1">
      <c r="A9" s="76">
        <v>42186</v>
      </c>
      <c r="B9" s="67">
        <v>0</v>
      </c>
      <c r="C9" s="70"/>
      <c r="D9" s="69" t="s">
        <v>88</v>
      </c>
    </row>
    <row r="10" spans="1:4" ht="15" customHeight="1">
      <c r="A10" s="76">
        <v>42217</v>
      </c>
      <c r="B10" s="67">
        <v>0</v>
      </c>
      <c r="C10" s="70"/>
      <c r="D10" s="69" t="s">
        <v>89</v>
      </c>
    </row>
    <row r="11" spans="1:4" ht="15" customHeight="1">
      <c r="A11" s="76">
        <v>42248</v>
      </c>
      <c r="B11" s="67">
        <v>0</v>
      </c>
      <c r="C11" s="70"/>
      <c r="D11" s="69" t="s">
        <v>90</v>
      </c>
    </row>
    <row r="12" spans="1:4" ht="15" customHeight="1">
      <c r="A12" s="76">
        <v>42278</v>
      </c>
      <c r="B12" s="67">
        <v>400</v>
      </c>
      <c r="C12" s="68">
        <v>42649</v>
      </c>
      <c r="D12" s="69" t="s">
        <v>91</v>
      </c>
    </row>
    <row r="13" spans="1:4" ht="15" customHeight="1">
      <c r="A13" s="76">
        <v>42309</v>
      </c>
      <c r="B13" s="67">
        <v>600</v>
      </c>
      <c r="C13" s="68">
        <v>42686</v>
      </c>
      <c r="D13" s="69" t="s">
        <v>92</v>
      </c>
    </row>
    <row r="14" spans="1:4" ht="15" customHeight="1">
      <c r="A14" s="76">
        <v>42339</v>
      </c>
      <c r="B14" s="67">
        <v>0</v>
      </c>
      <c r="C14" s="70"/>
      <c r="D14" s="69" t="s">
        <v>93</v>
      </c>
    </row>
    <row r="15" spans="1:4" ht="15" customHeight="1">
      <c r="A15" s="76">
        <v>42370</v>
      </c>
      <c r="B15" s="67">
        <v>350</v>
      </c>
      <c r="C15" s="68">
        <v>42389</v>
      </c>
      <c r="D15" s="69" t="s">
        <v>94</v>
      </c>
    </row>
    <row r="16" spans="1:4" ht="15" customHeight="1">
      <c r="A16" s="76"/>
      <c r="B16" s="67">
        <v>350</v>
      </c>
      <c r="C16" s="68">
        <v>42396</v>
      </c>
      <c r="D16" s="69" t="s">
        <v>94</v>
      </c>
    </row>
    <row r="17" spans="1:4" ht="15" customHeight="1">
      <c r="A17" s="71"/>
      <c r="B17" s="77">
        <f>SUM(B4:B16)</f>
        <v>6100</v>
      </c>
      <c r="C17" s="72"/>
      <c r="D17" s="73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15"/>
  <sheetViews>
    <sheetView tabSelected="1" workbookViewId="0">
      <selection activeCell="D8" sqref="D8"/>
    </sheetView>
  </sheetViews>
  <sheetFormatPr baseColWidth="10" defaultRowHeight="12.75"/>
  <cols>
    <col min="1" max="1" width="11" style="8"/>
    <col min="2" max="2" width="14" customWidth="1"/>
    <col min="3" max="3" width="6.375" customWidth="1"/>
    <col min="4" max="7" width="20.625" customWidth="1"/>
  </cols>
  <sheetData>
    <row r="1" spans="1:7" ht="19.5">
      <c r="A1" s="55" t="s">
        <v>74</v>
      </c>
    </row>
    <row r="2" spans="1:7" ht="25.5">
      <c r="A2" s="40">
        <v>2015</v>
      </c>
      <c r="B2" s="40" t="s">
        <v>73</v>
      </c>
      <c r="C2" s="40"/>
      <c r="D2" s="40"/>
      <c r="E2" s="40"/>
      <c r="F2" s="40"/>
      <c r="G2" s="40"/>
    </row>
    <row r="3" spans="1:7" ht="15" customHeight="1" thickBot="1">
      <c r="A3" s="8" t="s">
        <v>19</v>
      </c>
      <c r="B3" s="7">
        <f>Janv!E36</f>
        <v>137.4</v>
      </c>
      <c r="D3" s="42" t="s">
        <v>72</v>
      </c>
      <c r="E3" s="42"/>
      <c r="F3" s="42"/>
      <c r="G3" s="42"/>
    </row>
    <row r="4" spans="1:7" ht="15" customHeight="1">
      <c r="A4" s="8" t="s">
        <v>20</v>
      </c>
      <c r="B4" s="7">
        <f>Fev!E33</f>
        <v>71.400000000000006</v>
      </c>
      <c r="D4" s="1" t="s">
        <v>5</v>
      </c>
      <c r="E4" s="2" t="s">
        <v>6</v>
      </c>
      <c r="F4" s="2" t="s">
        <v>7</v>
      </c>
      <c r="G4" s="3" t="s">
        <v>8</v>
      </c>
    </row>
    <row r="5" spans="1:7" ht="15" customHeight="1" thickBot="1">
      <c r="A5" s="8" t="s">
        <v>21</v>
      </c>
      <c r="B5" s="7">
        <f>Mars!E36</f>
        <v>161</v>
      </c>
      <c r="D5" s="4" t="s">
        <v>9</v>
      </c>
      <c r="E5" s="56" t="s">
        <v>10</v>
      </c>
      <c r="F5" s="57" t="s">
        <v>11</v>
      </c>
      <c r="G5" s="5" t="s">
        <v>12</v>
      </c>
    </row>
    <row r="6" spans="1:7" ht="15" customHeight="1">
      <c r="A6" s="8" t="s">
        <v>22</v>
      </c>
      <c r="B6" s="7">
        <f>Avril!E36</f>
        <v>349</v>
      </c>
      <c r="E6" s="6" t="s">
        <v>71</v>
      </c>
      <c r="F6" s="6"/>
      <c r="G6" s="6"/>
    </row>
    <row r="7" spans="1:7" ht="15" customHeight="1">
      <c r="A7" s="8" t="s">
        <v>23</v>
      </c>
      <c r="B7" s="7">
        <f>Mai!E36</f>
        <v>54</v>
      </c>
      <c r="D7" t="s">
        <v>95</v>
      </c>
      <c r="E7" s="58">
        <f>1165*0.536</f>
        <v>624.44000000000005</v>
      </c>
    </row>
    <row r="8" spans="1:7" ht="15" customHeight="1">
      <c r="A8" s="8" t="s">
        <v>24</v>
      </c>
      <c r="B8" s="7">
        <f>Juin!E36</f>
        <v>6.5</v>
      </c>
    </row>
    <row r="9" spans="1:7" ht="15" customHeight="1">
      <c r="A9" s="8" t="s">
        <v>13</v>
      </c>
      <c r="B9" s="7">
        <f>Juil!E36</f>
        <v>17.399999999999999</v>
      </c>
    </row>
    <row r="10" spans="1:7" ht="15" customHeight="1">
      <c r="A10" s="8" t="s">
        <v>14</v>
      </c>
      <c r="B10" s="7">
        <f>Aout!E36</f>
        <v>0</v>
      </c>
    </row>
    <row r="11" spans="1:7" ht="15" customHeight="1">
      <c r="A11" s="8" t="s">
        <v>15</v>
      </c>
      <c r="B11" s="7">
        <f>Sept!E36</f>
        <v>10</v>
      </c>
    </row>
    <row r="12" spans="1:7" ht="15" customHeight="1">
      <c r="A12" s="8" t="s">
        <v>16</v>
      </c>
      <c r="B12" s="7">
        <f>Oct!E36</f>
        <v>328</v>
      </c>
    </row>
    <row r="13" spans="1:7" ht="15" customHeight="1">
      <c r="A13" s="8" t="s">
        <v>17</v>
      </c>
      <c r="B13" s="7">
        <f>Nov!E36</f>
        <v>0</v>
      </c>
    </row>
    <row r="14" spans="1:7" ht="15" customHeight="1">
      <c r="A14" s="8" t="s">
        <v>18</v>
      </c>
      <c r="B14" s="7">
        <f>Déc!E36</f>
        <v>31</v>
      </c>
    </row>
    <row r="15" spans="1:7" ht="15" customHeight="1">
      <c r="B15" s="59">
        <f>SUM(B3:B14)</f>
        <v>1165.6999999999998</v>
      </c>
      <c r="C15" s="8"/>
    </row>
  </sheetData>
  <mergeCells count="1">
    <mergeCell ref="D3:G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S36"/>
  <sheetViews>
    <sheetView workbookViewId="0">
      <pane ySplit="2" topLeftCell="A3" activePane="bottomLeft" state="frozen"/>
      <selection pane="bottomLeft" activeCell="C34" sqref="C34"/>
    </sheetView>
  </sheetViews>
  <sheetFormatPr baseColWidth="10" defaultRowHeight="12.75"/>
  <cols>
    <col min="1" max="1" width="5.625" bestFit="1" customWidth="1"/>
    <col min="2" max="2" width="4.75" customWidth="1"/>
    <col min="4" max="5" width="6.625" customWidth="1"/>
    <col min="6" max="6" width="11.125" style="15" customWidth="1"/>
    <col min="7" max="7" width="13.875" style="15" bestFit="1" customWidth="1"/>
    <col min="8" max="8" width="11.5" style="15" bestFit="1" customWidth="1"/>
    <col min="9" max="38" width="11.125" style="15" customWidth="1"/>
    <col min="39" max="40" width="11.125" style="34" customWidth="1"/>
    <col min="41" max="70" width="11.125" style="15" customWidth="1"/>
    <col min="71" max="71" width="11.125" style="12" customWidth="1"/>
  </cols>
  <sheetData>
    <row r="1" spans="1:71">
      <c r="A1" s="14">
        <v>2015</v>
      </c>
      <c r="B1" s="43" t="s">
        <v>20</v>
      </c>
      <c r="C1" s="43"/>
      <c r="D1" s="43"/>
      <c r="E1" s="43"/>
      <c r="L1" s="43"/>
      <c r="M1" s="43"/>
      <c r="N1" s="43"/>
      <c r="O1" s="43"/>
      <c r="P1" s="43"/>
      <c r="Q1" s="23"/>
      <c r="R1" s="43"/>
      <c r="S1" s="43"/>
      <c r="T1" s="43"/>
      <c r="U1" s="43"/>
      <c r="V1" s="43"/>
      <c r="W1" s="23"/>
      <c r="X1" s="41"/>
      <c r="Y1" s="41"/>
      <c r="Z1" s="41"/>
      <c r="AA1" s="41"/>
      <c r="AB1" s="41"/>
      <c r="AC1" s="23"/>
      <c r="AD1" s="41"/>
      <c r="AE1" s="41"/>
      <c r="AF1" s="41"/>
      <c r="AG1" s="41"/>
      <c r="AH1" s="41"/>
      <c r="AI1" s="23"/>
      <c r="AJ1" s="41"/>
      <c r="AK1" s="41"/>
      <c r="AL1" s="41"/>
      <c r="AM1" s="41"/>
      <c r="AN1" s="41"/>
      <c r="AO1" s="23"/>
      <c r="AP1" s="41"/>
      <c r="AQ1" s="41"/>
      <c r="AR1" s="41"/>
      <c r="AS1" s="41"/>
      <c r="AT1" s="41"/>
      <c r="AU1" s="23"/>
      <c r="AV1" s="41"/>
      <c r="AW1" s="41"/>
      <c r="AX1" s="41"/>
      <c r="AY1" s="41"/>
      <c r="AZ1" s="41"/>
      <c r="BA1" s="23"/>
      <c r="BB1" s="14"/>
      <c r="BC1" s="41"/>
      <c r="BD1" s="41"/>
      <c r="BE1" s="41"/>
      <c r="BF1" s="41"/>
      <c r="BG1" s="23"/>
      <c r="BH1" s="41"/>
      <c r="BI1" s="41"/>
      <c r="BJ1" s="41"/>
      <c r="BK1" s="41"/>
      <c r="BL1" s="41"/>
      <c r="BM1" s="23"/>
      <c r="BN1" s="41"/>
      <c r="BO1" s="41"/>
      <c r="BP1" s="41"/>
      <c r="BQ1" s="41"/>
      <c r="BR1" s="41"/>
      <c r="BS1" s="38"/>
    </row>
    <row r="2" spans="1:71" s="30" customFormat="1" ht="25.5">
      <c r="A2" s="28"/>
      <c r="B2" s="28"/>
      <c r="C2" s="28" t="s">
        <v>37</v>
      </c>
      <c r="D2" s="28" t="s">
        <v>55</v>
      </c>
      <c r="E2" s="28" t="s">
        <v>56</v>
      </c>
      <c r="F2" s="44"/>
      <c r="G2" s="44"/>
      <c r="H2" s="44"/>
      <c r="I2" s="44"/>
      <c r="J2" s="44"/>
      <c r="K2" s="44"/>
      <c r="L2" s="28"/>
      <c r="M2" s="28"/>
      <c r="N2" s="28"/>
      <c r="O2" s="28"/>
      <c r="P2" s="28"/>
      <c r="Q2" s="29"/>
      <c r="R2" s="28"/>
      <c r="S2" s="28"/>
      <c r="T2" s="28"/>
      <c r="U2" s="28"/>
      <c r="V2" s="28"/>
      <c r="W2" s="29"/>
      <c r="X2" s="28"/>
      <c r="Y2" s="28"/>
      <c r="Z2" s="28"/>
      <c r="AA2" s="28"/>
      <c r="AB2" s="28"/>
      <c r="AC2" s="29"/>
      <c r="AD2" s="28"/>
      <c r="AE2" s="28"/>
      <c r="AF2" s="28"/>
      <c r="AG2" s="28"/>
      <c r="AH2" s="28"/>
      <c r="AI2" s="29"/>
      <c r="AJ2" s="28"/>
      <c r="AK2" s="28"/>
      <c r="AL2" s="28"/>
      <c r="AM2" s="29"/>
      <c r="AN2" s="29"/>
      <c r="AO2" s="29"/>
      <c r="AP2" s="28"/>
      <c r="AQ2" s="28"/>
      <c r="AR2" s="28"/>
      <c r="AS2" s="28"/>
      <c r="AT2" s="28"/>
      <c r="AU2" s="29"/>
      <c r="AV2" s="28"/>
      <c r="AW2" s="28"/>
      <c r="AX2" s="28"/>
      <c r="AY2" s="28"/>
      <c r="AZ2" s="28"/>
      <c r="BA2" s="29"/>
      <c r="BB2" s="28"/>
      <c r="BC2" s="28"/>
      <c r="BD2" s="28"/>
      <c r="BE2" s="28"/>
      <c r="BF2" s="28"/>
      <c r="BG2" s="29"/>
      <c r="BH2" s="28"/>
      <c r="BI2" s="28"/>
      <c r="BJ2" s="28"/>
      <c r="BK2" s="28"/>
      <c r="BL2" s="28"/>
      <c r="BM2" s="29"/>
      <c r="BN2" s="28"/>
      <c r="BO2" s="28"/>
      <c r="BP2" s="28"/>
      <c r="BQ2" s="28"/>
      <c r="BR2" s="28"/>
      <c r="BS2" s="28"/>
    </row>
    <row r="3" spans="1:71">
      <c r="A3" s="14" t="s">
        <v>30</v>
      </c>
      <c r="B3" s="11">
        <v>1</v>
      </c>
      <c r="C3" s="9"/>
      <c r="D3" s="9"/>
      <c r="E3" s="9"/>
      <c r="L3" s="14"/>
      <c r="M3" s="12"/>
      <c r="R3" s="14"/>
      <c r="S3" s="12"/>
      <c r="X3" s="14"/>
      <c r="Y3" s="12"/>
      <c r="Z3" s="26"/>
      <c r="AA3" s="26"/>
      <c r="AD3" s="14"/>
      <c r="AE3" s="14"/>
      <c r="AF3" s="18"/>
      <c r="AG3" s="18"/>
      <c r="AH3" s="20"/>
      <c r="AJ3" s="14"/>
      <c r="AK3" s="12"/>
      <c r="AL3" s="21"/>
      <c r="AM3" s="32"/>
      <c r="AN3" s="32"/>
      <c r="AP3" s="14"/>
      <c r="AQ3" s="14"/>
      <c r="AR3" s="18"/>
      <c r="AS3" s="18"/>
      <c r="AT3" s="20"/>
      <c r="AV3" s="14"/>
      <c r="AW3" s="16"/>
      <c r="AX3" s="21"/>
      <c r="AY3" s="21"/>
      <c r="AZ3" s="18"/>
      <c r="BB3" s="14"/>
      <c r="BC3" s="12"/>
      <c r="BH3" s="14"/>
      <c r="BI3" s="12"/>
      <c r="BJ3" s="26"/>
      <c r="BK3" s="26"/>
      <c r="BN3" s="14"/>
      <c r="BO3" s="16"/>
      <c r="BP3" s="21"/>
      <c r="BQ3" s="18"/>
      <c r="BR3" s="18"/>
    </row>
    <row r="4" spans="1:71">
      <c r="A4" s="14" t="s">
        <v>25</v>
      </c>
      <c r="B4" s="12">
        <v>2</v>
      </c>
      <c r="C4" s="15" t="s">
        <v>1</v>
      </c>
      <c r="D4" s="15"/>
      <c r="E4" s="15"/>
      <c r="L4" s="14"/>
      <c r="M4" s="12"/>
      <c r="R4" s="14"/>
      <c r="S4" s="12"/>
      <c r="X4" s="14"/>
      <c r="Y4" s="12"/>
      <c r="AD4" s="14"/>
      <c r="AE4" s="14"/>
      <c r="AF4" s="18"/>
      <c r="AG4" s="18"/>
      <c r="AH4" s="20"/>
      <c r="AJ4" s="14"/>
      <c r="AK4" s="12"/>
      <c r="AL4" s="21"/>
      <c r="AM4" s="32"/>
      <c r="AN4" s="32"/>
      <c r="AP4" s="14"/>
      <c r="AQ4" s="14"/>
      <c r="AR4" s="18"/>
      <c r="AS4" s="18"/>
      <c r="AT4" s="20"/>
      <c r="AV4" s="14"/>
      <c r="AW4" s="16"/>
      <c r="AX4" s="21"/>
      <c r="AY4" s="21"/>
      <c r="AZ4" s="18"/>
      <c r="BB4" s="14"/>
      <c r="BC4" s="12"/>
      <c r="BH4" s="14"/>
      <c r="BI4" s="12"/>
      <c r="BN4" s="14"/>
      <c r="BO4" s="16"/>
      <c r="BP4" s="21"/>
      <c r="BQ4" s="18"/>
      <c r="BR4" s="18"/>
    </row>
    <row r="5" spans="1:71">
      <c r="A5" s="14" t="s">
        <v>26</v>
      </c>
      <c r="B5" s="12">
        <v>3</v>
      </c>
      <c r="C5" s="27" t="s">
        <v>51</v>
      </c>
      <c r="D5" s="15"/>
      <c r="E5" s="15"/>
      <c r="L5" s="14"/>
      <c r="M5" s="12"/>
      <c r="R5" s="14"/>
      <c r="S5" s="12"/>
      <c r="X5" s="14"/>
      <c r="Y5" s="12"/>
      <c r="AD5" s="14"/>
      <c r="AE5" s="14"/>
      <c r="AF5" s="18"/>
      <c r="AG5" s="18"/>
      <c r="AH5" s="20"/>
      <c r="AJ5" s="14"/>
      <c r="AK5" s="12"/>
      <c r="AL5" s="21"/>
      <c r="AM5" s="32"/>
      <c r="AN5" s="32"/>
      <c r="AP5" s="14"/>
      <c r="AQ5" s="12"/>
      <c r="AV5" s="14"/>
      <c r="AW5" s="16"/>
      <c r="AX5" s="18"/>
      <c r="AY5" s="18"/>
      <c r="AZ5" s="18"/>
      <c r="BB5" s="14"/>
      <c r="BC5" s="14"/>
      <c r="BD5" s="18"/>
      <c r="BE5" s="18"/>
      <c r="BF5" s="20"/>
      <c r="BH5" s="14"/>
      <c r="BI5" s="12"/>
      <c r="BN5" s="14"/>
      <c r="BO5" s="16"/>
    </row>
    <row r="6" spans="1:71">
      <c r="A6" s="14" t="s">
        <v>26</v>
      </c>
      <c r="B6" s="12">
        <v>4</v>
      </c>
      <c r="C6" s="15" t="s">
        <v>46</v>
      </c>
      <c r="D6" s="15">
        <v>72</v>
      </c>
      <c r="E6" s="15"/>
      <c r="G6"/>
      <c r="H6" s="10" t="s">
        <v>76</v>
      </c>
      <c r="I6" s="10" t="s">
        <v>77</v>
      </c>
      <c r="L6" s="14"/>
      <c r="M6" s="12"/>
      <c r="R6" s="14"/>
      <c r="S6" s="12"/>
      <c r="X6" s="14"/>
      <c r="Y6" s="12"/>
      <c r="AD6" s="14"/>
      <c r="AE6" s="14"/>
      <c r="AF6" s="18"/>
      <c r="AG6" s="18"/>
      <c r="AH6" s="20"/>
      <c r="AJ6" s="14"/>
      <c r="AK6" s="14"/>
      <c r="AL6" s="18"/>
      <c r="AM6" s="32"/>
      <c r="AN6" s="32"/>
      <c r="AP6" s="14"/>
      <c r="AQ6" s="12"/>
      <c r="AV6" s="14"/>
      <c r="AW6" s="16"/>
      <c r="AX6" s="18"/>
      <c r="AY6" s="18"/>
      <c r="AZ6" s="18"/>
      <c r="BB6" s="14"/>
      <c r="BC6" s="14"/>
      <c r="BD6" s="18"/>
      <c r="BE6" s="18"/>
      <c r="BF6" s="20"/>
      <c r="BH6" s="14"/>
      <c r="BI6" s="12"/>
      <c r="BN6" s="14"/>
      <c r="BO6" s="16"/>
    </row>
    <row r="7" spans="1:71">
      <c r="A7" s="14" t="s">
        <v>27</v>
      </c>
      <c r="B7" s="12">
        <v>5</v>
      </c>
      <c r="C7" s="15" t="s">
        <v>46</v>
      </c>
      <c r="D7" s="15">
        <v>72</v>
      </c>
      <c r="E7" s="15"/>
      <c r="G7" s="51" t="s">
        <v>31</v>
      </c>
      <c r="H7" s="15">
        <v>984</v>
      </c>
      <c r="I7" s="15">
        <v>71.400000000000006</v>
      </c>
      <c r="L7" s="14"/>
      <c r="M7" s="12"/>
      <c r="R7" s="14"/>
      <c r="S7" s="12"/>
      <c r="X7" s="14"/>
      <c r="Y7" s="12"/>
      <c r="AD7" s="14"/>
      <c r="AE7" s="14"/>
      <c r="AF7" s="18"/>
      <c r="AG7" s="18"/>
      <c r="AH7" s="20"/>
      <c r="AJ7" s="14"/>
      <c r="AK7" s="14"/>
      <c r="AL7" s="21"/>
      <c r="AM7" s="32"/>
      <c r="AN7" s="32"/>
      <c r="AP7" s="14"/>
      <c r="AQ7" s="12"/>
      <c r="AV7" s="14"/>
      <c r="AW7" s="14"/>
      <c r="AX7" s="18"/>
      <c r="AY7" s="18"/>
      <c r="AZ7" s="20"/>
      <c r="BB7" s="14"/>
      <c r="BC7" s="12"/>
      <c r="BH7" s="14"/>
      <c r="BI7" s="12"/>
      <c r="BN7" s="14"/>
      <c r="BO7" s="16"/>
    </row>
    <row r="8" spans="1:71">
      <c r="A8" s="14" t="s">
        <v>28</v>
      </c>
      <c r="B8" s="12">
        <v>6</v>
      </c>
      <c r="C8" s="15" t="s">
        <v>47</v>
      </c>
      <c r="D8" s="15">
        <v>80</v>
      </c>
      <c r="E8" s="15"/>
      <c r="G8" s="50" t="s">
        <v>75</v>
      </c>
      <c r="H8" s="49">
        <v>1200</v>
      </c>
      <c r="L8" s="14"/>
      <c r="M8" s="12"/>
      <c r="R8" s="14"/>
      <c r="S8" s="12"/>
      <c r="T8" s="26"/>
      <c r="U8" s="26"/>
      <c r="X8" s="14"/>
      <c r="Y8" s="12"/>
      <c r="AD8" s="14"/>
      <c r="AE8" s="14"/>
      <c r="AF8" s="18"/>
      <c r="AG8" s="18"/>
      <c r="AH8" s="20"/>
      <c r="AJ8" s="14"/>
      <c r="AK8" s="12"/>
      <c r="AL8" s="21"/>
      <c r="AM8" s="32"/>
      <c r="AP8" s="14"/>
      <c r="AQ8" s="12"/>
      <c r="AV8" s="14"/>
      <c r="AW8" s="14"/>
      <c r="AX8" s="18"/>
      <c r="AY8" s="18"/>
      <c r="AZ8" s="20"/>
      <c r="BB8" s="14"/>
      <c r="BC8" s="12"/>
      <c r="BH8" s="14"/>
      <c r="BI8" s="12"/>
      <c r="BN8" s="14"/>
      <c r="BO8" s="14"/>
      <c r="BP8" s="18"/>
      <c r="BQ8" s="18"/>
      <c r="BR8" s="20"/>
    </row>
    <row r="9" spans="1:71">
      <c r="A9" s="14" t="s">
        <v>29</v>
      </c>
      <c r="B9" s="11">
        <v>7</v>
      </c>
      <c r="C9" s="9"/>
      <c r="D9" s="9"/>
      <c r="E9" s="9"/>
      <c r="L9" s="14"/>
      <c r="M9" s="12"/>
      <c r="R9" s="14"/>
      <c r="S9" s="12"/>
      <c r="X9" s="14"/>
      <c r="Y9" s="12"/>
      <c r="AD9" s="14"/>
      <c r="AE9" s="14"/>
      <c r="AF9" s="18"/>
      <c r="AG9" s="18"/>
      <c r="AH9" s="20"/>
      <c r="AJ9" s="14"/>
      <c r="AK9" s="12"/>
      <c r="AL9" s="21"/>
      <c r="AP9" s="14"/>
      <c r="AQ9" s="12"/>
      <c r="AV9" s="14"/>
      <c r="AW9" s="16"/>
      <c r="AX9" s="21"/>
      <c r="AY9" s="18"/>
      <c r="AZ9" s="18"/>
      <c r="BB9" s="14"/>
      <c r="BC9" s="12"/>
      <c r="BH9" s="14"/>
      <c r="BI9" s="14"/>
      <c r="BJ9" s="18"/>
      <c r="BK9" s="18"/>
      <c r="BL9" s="20"/>
      <c r="BN9" s="14"/>
      <c r="BO9" s="14"/>
      <c r="BP9" s="18"/>
      <c r="BQ9" s="18"/>
      <c r="BR9" s="20"/>
    </row>
    <row r="10" spans="1:71">
      <c r="A10" s="14" t="s">
        <v>30</v>
      </c>
      <c r="B10" s="11">
        <v>8</v>
      </c>
      <c r="C10" s="9"/>
      <c r="D10" s="9"/>
      <c r="E10" s="9"/>
      <c r="L10" s="14"/>
      <c r="M10" s="12"/>
      <c r="R10" s="14"/>
      <c r="S10" s="12"/>
      <c r="X10" s="14"/>
      <c r="Y10" s="12"/>
      <c r="Z10" s="26"/>
      <c r="AD10" s="14"/>
      <c r="AE10" s="14"/>
      <c r="AF10" s="21"/>
      <c r="AG10" s="21"/>
      <c r="AH10" s="31"/>
      <c r="AJ10" s="14"/>
      <c r="AK10" s="12"/>
      <c r="AL10" s="21"/>
      <c r="AP10" s="14"/>
      <c r="AQ10" s="14"/>
      <c r="AR10" s="18"/>
      <c r="AS10" s="18"/>
      <c r="AT10" s="20"/>
      <c r="AV10" s="14"/>
      <c r="AW10" s="16"/>
      <c r="AX10" s="21"/>
      <c r="AY10" s="18"/>
      <c r="AZ10" s="18"/>
      <c r="BB10" s="14"/>
      <c r="BC10" s="12"/>
      <c r="BH10" s="14"/>
      <c r="BI10" s="14"/>
      <c r="BJ10" s="18"/>
      <c r="BK10" s="18"/>
      <c r="BL10" s="20"/>
      <c r="BN10" s="14"/>
      <c r="BO10" s="16"/>
      <c r="BR10" s="18"/>
    </row>
    <row r="11" spans="1:71">
      <c r="A11" s="14" t="s">
        <v>25</v>
      </c>
      <c r="B11" s="12">
        <v>9</v>
      </c>
      <c r="C11" s="15" t="s">
        <v>1</v>
      </c>
      <c r="D11" s="15"/>
      <c r="E11" s="27">
        <v>18</v>
      </c>
      <c r="L11" s="14"/>
      <c r="M11" s="12"/>
      <c r="P11" s="27"/>
      <c r="R11" s="14"/>
      <c r="S11" s="12"/>
      <c r="X11" s="14"/>
      <c r="Y11" s="12"/>
      <c r="AD11" s="14"/>
      <c r="AE11" s="14"/>
      <c r="AF11" s="21"/>
      <c r="AG11" s="18"/>
      <c r="AI11" s="20"/>
      <c r="AJ11" s="14"/>
      <c r="AK11" s="12"/>
      <c r="AL11" s="21"/>
      <c r="AP11" s="14"/>
      <c r="AQ11" s="14"/>
      <c r="AR11" s="18"/>
      <c r="AS11" s="18"/>
      <c r="AT11" s="20"/>
      <c r="AV11" s="14"/>
      <c r="AW11" s="16"/>
      <c r="AX11" s="21"/>
      <c r="AY11" s="21"/>
      <c r="AZ11" s="18"/>
      <c r="BB11" s="14"/>
      <c r="BC11" s="12"/>
      <c r="BH11" s="14"/>
      <c r="BI11" s="12"/>
      <c r="BN11" s="14"/>
      <c r="BO11" s="16"/>
      <c r="BR11" s="18"/>
    </row>
    <row r="12" spans="1:71">
      <c r="A12" s="14" t="s">
        <v>26</v>
      </c>
      <c r="B12" s="12">
        <v>10</v>
      </c>
      <c r="C12" s="27" t="s">
        <v>52</v>
      </c>
      <c r="D12" s="27"/>
      <c r="E12" s="27">
        <v>17.399999999999999</v>
      </c>
      <c r="L12" s="14"/>
      <c r="M12" s="12"/>
      <c r="R12" s="14"/>
      <c r="S12" s="12"/>
      <c r="X12" s="14"/>
      <c r="Y12" s="12"/>
      <c r="AD12" s="14"/>
      <c r="AE12" s="14"/>
      <c r="AF12" s="21"/>
      <c r="AG12" s="18"/>
      <c r="AI12" s="20"/>
      <c r="AJ12" s="14"/>
      <c r="AK12" s="12"/>
      <c r="AL12" s="21"/>
      <c r="AP12" s="14"/>
      <c r="AQ12" s="12"/>
      <c r="AS12" s="32"/>
      <c r="AV12" s="14"/>
      <c r="AW12" s="16"/>
      <c r="AX12" s="21"/>
      <c r="AY12" s="18"/>
      <c r="AZ12" s="18"/>
      <c r="BB12" s="14"/>
      <c r="BC12" s="14"/>
      <c r="BD12" s="18"/>
      <c r="BE12" s="18"/>
      <c r="BF12" s="20"/>
      <c r="BH12" s="14"/>
      <c r="BI12" s="12"/>
      <c r="BN12" s="14"/>
      <c r="BO12" s="16"/>
    </row>
    <row r="13" spans="1:71">
      <c r="A13" s="14"/>
      <c r="B13" s="12"/>
      <c r="C13" s="27" t="s">
        <v>53</v>
      </c>
      <c r="D13" s="27"/>
      <c r="E13" s="27"/>
      <c r="L13" s="14"/>
      <c r="M13" s="12"/>
      <c r="R13" s="14"/>
      <c r="S13" s="12"/>
      <c r="X13" s="14"/>
      <c r="Y13" s="12"/>
      <c r="AD13" s="14"/>
      <c r="AE13" s="14"/>
      <c r="AF13" s="21"/>
      <c r="AG13" s="18"/>
      <c r="AI13" s="20"/>
      <c r="AJ13" s="14"/>
      <c r="AK13" s="14"/>
      <c r="AL13" s="18"/>
      <c r="AM13" s="32"/>
      <c r="AN13" s="32"/>
      <c r="AP13" s="14"/>
      <c r="AQ13" s="12"/>
      <c r="AS13" s="32"/>
      <c r="AV13" s="14"/>
      <c r="AW13" s="16"/>
      <c r="AX13" s="21"/>
      <c r="AY13" s="18"/>
      <c r="AZ13" s="18"/>
      <c r="BB13" s="14"/>
      <c r="BC13" s="14"/>
      <c r="BD13" s="18"/>
      <c r="BE13" s="18"/>
      <c r="BF13" s="20"/>
      <c r="BH13" s="14"/>
      <c r="BI13" s="12"/>
      <c r="BJ13" s="26"/>
      <c r="BK13" s="26"/>
      <c r="BN13" s="14"/>
      <c r="BO13" s="16"/>
    </row>
    <row r="14" spans="1:71">
      <c r="A14" s="14" t="s">
        <v>26</v>
      </c>
      <c r="B14" s="12">
        <v>11</v>
      </c>
      <c r="C14" s="15" t="s">
        <v>46</v>
      </c>
      <c r="D14" s="15">
        <v>72</v>
      </c>
      <c r="E14" s="15"/>
      <c r="L14" s="14"/>
      <c r="M14" s="12"/>
      <c r="R14" s="14"/>
      <c r="S14" s="12"/>
      <c r="X14" s="14"/>
      <c r="Y14" s="12"/>
      <c r="AD14" s="14"/>
      <c r="AE14" s="14"/>
      <c r="AF14" s="21"/>
      <c r="AG14" s="18"/>
      <c r="AH14" s="20"/>
      <c r="AJ14" s="14"/>
      <c r="AK14" s="14"/>
      <c r="AL14" s="18"/>
      <c r="AM14" s="32"/>
      <c r="AN14" s="32"/>
      <c r="AP14" s="14"/>
      <c r="AQ14" s="12"/>
      <c r="AS14" s="32"/>
      <c r="AV14" s="14"/>
      <c r="AW14" s="14"/>
      <c r="AX14" s="18"/>
      <c r="AY14" s="18"/>
      <c r="AZ14" s="20"/>
      <c r="BB14" s="14"/>
      <c r="BC14" s="12"/>
      <c r="BH14" s="14"/>
      <c r="BI14" s="12"/>
      <c r="BN14" s="14"/>
      <c r="BO14" s="16"/>
    </row>
    <row r="15" spans="1:71">
      <c r="A15" s="14" t="s">
        <v>27</v>
      </c>
      <c r="B15" s="12">
        <v>12</v>
      </c>
      <c r="C15" s="15" t="s">
        <v>46</v>
      </c>
      <c r="D15" s="15">
        <v>72</v>
      </c>
      <c r="E15" s="15"/>
      <c r="L15" s="14"/>
      <c r="M15" s="12"/>
      <c r="R15" s="14"/>
      <c r="S15" s="12"/>
      <c r="X15" s="14"/>
      <c r="Y15" s="12"/>
      <c r="AD15" s="14"/>
      <c r="AE15" s="14"/>
      <c r="AF15" s="18"/>
      <c r="AG15" s="18"/>
      <c r="AH15" s="20"/>
      <c r="AJ15" s="14"/>
      <c r="AK15" s="12"/>
      <c r="AL15" s="21"/>
      <c r="AP15" s="14"/>
      <c r="AQ15" s="12"/>
      <c r="AS15" s="32"/>
      <c r="AV15" s="14"/>
      <c r="AW15" s="14"/>
      <c r="AX15" s="18"/>
      <c r="AY15" s="18"/>
      <c r="AZ15" s="20"/>
      <c r="BB15" s="14"/>
      <c r="BC15" s="12"/>
      <c r="BH15" s="14"/>
      <c r="BI15" s="12"/>
      <c r="BN15" s="14"/>
      <c r="BO15" s="14"/>
      <c r="BP15" s="18"/>
      <c r="BQ15" s="18"/>
      <c r="BR15" s="20"/>
    </row>
    <row r="16" spans="1:71">
      <c r="A16" s="14" t="s">
        <v>28</v>
      </c>
      <c r="B16" s="12">
        <v>13</v>
      </c>
      <c r="C16" s="15" t="s">
        <v>47</v>
      </c>
      <c r="D16" s="15">
        <v>80</v>
      </c>
      <c r="E16" s="15"/>
      <c r="L16" s="14"/>
      <c r="M16" s="12"/>
      <c r="R16" s="14"/>
      <c r="S16" s="12"/>
      <c r="X16" s="14"/>
      <c r="Y16" s="12"/>
      <c r="Z16" s="26"/>
      <c r="AD16" s="14"/>
      <c r="AE16" s="14"/>
      <c r="AF16" s="18"/>
      <c r="AG16" s="18"/>
      <c r="AH16" s="20"/>
      <c r="AJ16" s="14"/>
      <c r="AK16" s="12"/>
      <c r="AL16" s="26"/>
      <c r="AM16" s="45"/>
      <c r="AP16" s="14"/>
      <c r="AQ16" s="12"/>
      <c r="AS16" s="32"/>
      <c r="AV16" s="14"/>
      <c r="AW16" s="16"/>
      <c r="AX16" s="21"/>
      <c r="AY16" s="18"/>
      <c r="AZ16" s="18"/>
      <c r="BB16" s="14"/>
      <c r="BC16" s="12"/>
      <c r="BH16" s="14"/>
      <c r="BI16" s="14"/>
      <c r="BJ16" s="18"/>
      <c r="BK16" s="18"/>
      <c r="BL16" s="20"/>
      <c r="BN16" s="14"/>
      <c r="BO16" s="14"/>
      <c r="BP16" s="18"/>
      <c r="BQ16" s="18"/>
      <c r="BR16" s="20"/>
    </row>
    <row r="17" spans="1:70">
      <c r="A17" s="14" t="s">
        <v>29</v>
      </c>
      <c r="B17" s="11">
        <v>14</v>
      </c>
      <c r="C17" s="9"/>
      <c r="D17" s="9"/>
      <c r="E17" s="9"/>
      <c r="L17" s="14"/>
      <c r="M17" s="12"/>
      <c r="R17" s="14"/>
      <c r="S17" s="12"/>
      <c r="X17" s="14"/>
      <c r="Y17" s="12"/>
      <c r="AD17" s="14"/>
      <c r="AE17" s="14"/>
      <c r="AF17" s="18"/>
      <c r="AG17" s="18"/>
      <c r="AH17" s="20"/>
      <c r="AJ17" s="14"/>
      <c r="AK17" s="12"/>
      <c r="AP17" s="14"/>
      <c r="AQ17" s="14"/>
      <c r="AR17" s="46"/>
      <c r="AS17" s="46"/>
      <c r="AT17" s="20"/>
      <c r="AV17" s="14"/>
      <c r="AW17" s="16"/>
      <c r="AX17" s="21"/>
      <c r="AY17" s="18"/>
      <c r="AZ17" s="18"/>
      <c r="BB17" s="14"/>
      <c r="BC17" s="12"/>
      <c r="BH17" s="14"/>
      <c r="BI17" s="14"/>
      <c r="BJ17" s="18"/>
      <c r="BK17" s="18"/>
      <c r="BL17" s="20"/>
      <c r="BN17" s="14"/>
      <c r="BO17" s="16"/>
      <c r="BR17" s="18"/>
    </row>
    <row r="18" spans="1:70">
      <c r="A18" s="14" t="s">
        <v>30</v>
      </c>
      <c r="B18" s="11">
        <v>15</v>
      </c>
      <c r="C18" s="9"/>
      <c r="D18" s="9"/>
      <c r="E18" s="9"/>
      <c r="L18" s="14"/>
      <c r="M18" s="12"/>
      <c r="P18" s="27"/>
      <c r="R18" s="14"/>
      <c r="S18" s="12"/>
      <c r="X18" s="14"/>
      <c r="Y18" s="12"/>
      <c r="AD18" s="14"/>
      <c r="AE18" s="14"/>
      <c r="AF18" s="21"/>
      <c r="AG18" s="18"/>
      <c r="AH18" s="20"/>
      <c r="AJ18" s="14"/>
      <c r="AK18" s="12"/>
      <c r="AP18" s="14"/>
      <c r="AQ18" s="14"/>
      <c r="AR18" s="18"/>
      <c r="AS18" s="18"/>
      <c r="AT18" s="20"/>
      <c r="AV18" s="14"/>
      <c r="AW18" s="16"/>
      <c r="AX18" s="21"/>
      <c r="AY18" s="21"/>
      <c r="AZ18" s="18"/>
      <c r="BB18" s="14"/>
      <c r="BC18" s="12"/>
      <c r="BH18" s="14"/>
      <c r="BI18" s="12"/>
      <c r="BN18" s="14"/>
      <c r="BO18" s="16"/>
      <c r="BR18" s="18"/>
    </row>
    <row r="19" spans="1:70">
      <c r="A19" s="14" t="s">
        <v>25</v>
      </c>
      <c r="B19" s="12">
        <v>16</v>
      </c>
      <c r="C19" s="15" t="s">
        <v>1</v>
      </c>
      <c r="D19" s="15"/>
      <c r="E19" s="27">
        <v>18</v>
      </c>
      <c r="L19" s="14"/>
      <c r="M19" s="12"/>
      <c r="R19" s="14"/>
      <c r="S19" s="12"/>
      <c r="X19" s="14"/>
      <c r="Y19" s="12"/>
      <c r="AD19" s="14"/>
      <c r="AE19" s="14"/>
      <c r="AF19" s="21"/>
      <c r="AG19" s="18"/>
      <c r="AH19" s="20"/>
      <c r="AJ19" s="14"/>
      <c r="AK19" s="12"/>
      <c r="AP19" s="14"/>
      <c r="AQ19" s="12"/>
      <c r="AV19" s="14"/>
      <c r="AW19" s="16"/>
      <c r="AX19" s="21"/>
      <c r="AY19" s="18"/>
      <c r="AZ19" s="18"/>
      <c r="BB19" s="14"/>
      <c r="BC19" s="14"/>
      <c r="BD19" s="18"/>
      <c r="BE19" s="18"/>
      <c r="BF19" s="20"/>
      <c r="BH19" s="14"/>
      <c r="BI19" s="12"/>
      <c r="BN19" s="14"/>
      <c r="BO19" s="16"/>
    </row>
    <row r="20" spans="1:70">
      <c r="A20" s="14" t="s">
        <v>26</v>
      </c>
      <c r="B20" s="12">
        <v>17</v>
      </c>
      <c r="C20" s="15" t="s">
        <v>54</v>
      </c>
      <c r="D20" s="15">
        <v>80</v>
      </c>
      <c r="E20" s="15"/>
      <c r="L20" s="14"/>
      <c r="M20" s="12"/>
      <c r="R20" s="14"/>
      <c r="S20" s="12"/>
      <c r="X20" s="14"/>
      <c r="Y20" s="12"/>
      <c r="AD20" s="14"/>
      <c r="AE20" s="14"/>
      <c r="AF20" s="21"/>
      <c r="AG20" s="18"/>
      <c r="AI20" s="20"/>
      <c r="AJ20" s="14"/>
      <c r="AK20" s="14"/>
      <c r="AL20" s="18"/>
      <c r="AM20" s="32"/>
      <c r="AN20" s="32"/>
      <c r="AP20" s="14"/>
      <c r="AQ20" s="12"/>
      <c r="AS20" s="32"/>
      <c r="AV20" s="14"/>
      <c r="AW20" s="16"/>
      <c r="AX20" s="21"/>
      <c r="AY20" s="18"/>
      <c r="AZ20" s="18"/>
      <c r="BB20" s="14"/>
      <c r="BC20" s="14"/>
      <c r="BD20" s="18"/>
      <c r="BE20" s="18"/>
      <c r="BF20" s="20"/>
      <c r="BH20" s="14"/>
      <c r="BI20" s="12"/>
      <c r="BN20" s="14"/>
      <c r="BO20" s="16"/>
    </row>
    <row r="21" spans="1:70">
      <c r="A21" s="14" t="s">
        <v>26</v>
      </c>
      <c r="B21" s="12">
        <v>18</v>
      </c>
      <c r="C21" s="15" t="s">
        <v>46</v>
      </c>
      <c r="D21" s="15">
        <v>72</v>
      </c>
      <c r="E21" s="15"/>
      <c r="L21" s="14"/>
      <c r="M21" s="12"/>
      <c r="R21" s="14"/>
      <c r="S21" s="12"/>
      <c r="X21" s="14"/>
      <c r="Y21" s="12"/>
      <c r="AD21" s="14"/>
      <c r="AE21" s="14"/>
      <c r="AF21" s="21"/>
      <c r="AG21" s="18"/>
      <c r="AI21" s="20"/>
      <c r="AJ21" s="14"/>
      <c r="AK21" s="14"/>
      <c r="AL21" s="18"/>
      <c r="AM21" s="32"/>
      <c r="AN21" s="32"/>
      <c r="AP21" s="14"/>
      <c r="AQ21" s="12"/>
      <c r="AS21" s="32"/>
      <c r="AV21" s="14"/>
      <c r="AW21" s="14"/>
      <c r="AX21" s="18"/>
      <c r="AY21" s="18"/>
      <c r="AZ21" s="20"/>
      <c r="BB21" s="14"/>
      <c r="BC21" s="12"/>
      <c r="BH21" s="14"/>
      <c r="BI21" s="12"/>
      <c r="BN21" s="14"/>
      <c r="BO21" s="16"/>
    </row>
    <row r="22" spans="1:70">
      <c r="A22" s="14" t="s">
        <v>27</v>
      </c>
      <c r="B22" s="12">
        <v>19</v>
      </c>
      <c r="C22" s="15" t="s">
        <v>46</v>
      </c>
      <c r="D22" s="15">
        <v>72</v>
      </c>
      <c r="E22" s="15"/>
      <c r="L22" s="14"/>
      <c r="M22" s="12"/>
      <c r="P22" s="27"/>
      <c r="R22" s="14"/>
      <c r="S22" s="12"/>
      <c r="X22" s="14"/>
      <c r="Y22" s="12"/>
      <c r="AD22" s="14"/>
      <c r="AE22" s="14"/>
      <c r="AF22" s="18"/>
      <c r="AG22" s="18"/>
      <c r="AH22" s="20"/>
      <c r="AJ22" s="14"/>
      <c r="AK22" s="12"/>
      <c r="AP22" s="14"/>
      <c r="AQ22" s="12"/>
      <c r="AS22" s="32"/>
      <c r="AV22" s="14"/>
      <c r="AW22" s="14"/>
      <c r="AX22" s="18"/>
      <c r="AY22" s="18"/>
      <c r="AZ22" s="20"/>
      <c r="BB22" s="14"/>
      <c r="BC22" s="12"/>
      <c r="BH22" s="14"/>
      <c r="BI22" s="12"/>
      <c r="BN22" s="14"/>
      <c r="BO22" s="14"/>
      <c r="BP22" s="18"/>
      <c r="BQ22" s="18"/>
      <c r="BR22" s="20"/>
    </row>
    <row r="23" spans="1:70">
      <c r="A23" s="14" t="s">
        <v>28</v>
      </c>
      <c r="B23" s="12">
        <v>20</v>
      </c>
      <c r="C23" s="15" t="s">
        <v>47</v>
      </c>
      <c r="D23" s="15">
        <v>80</v>
      </c>
      <c r="E23" s="15"/>
      <c r="L23" s="14"/>
      <c r="M23" s="12"/>
      <c r="R23" s="14"/>
      <c r="S23" s="12"/>
      <c r="X23" s="14"/>
      <c r="Y23" s="12"/>
      <c r="AD23" s="14"/>
      <c r="AE23" s="14"/>
      <c r="AF23" s="18"/>
      <c r="AG23" s="18"/>
      <c r="AH23" s="20"/>
      <c r="AJ23" s="14"/>
      <c r="AK23" s="12"/>
      <c r="AO23" s="34"/>
      <c r="AP23" s="14"/>
      <c r="AQ23" s="12"/>
      <c r="AV23" s="14"/>
      <c r="AW23" s="16"/>
      <c r="AX23" s="21"/>
      <c r="AY23" s="18"/>
      <c r="AZ23" s="18"/>
      <c r="BB23" s="14"/>
      <c r="BC23" s="12"/>
      <c r="BH23" s="14"/>
      <c r="BI23" s="14"/>
      <c r="BJ23" s="18"/>
      <c r="BK23" s="18"/>
      <c r="BL23" s="20"/>
      <c r="BN23" s="14"/>
      <c r="BO23" s="14"/>
      <c r="BP23" s="18"/>
      <c r="BQ23" s="18"/>
      <c r="BR23" s="20"/>
    </row>
    <row r="24" spans="1:70">
      <c r="A24" s="14" t="s">
        <v>29</v>
      </c>
      <c r="B24" s="11">
        <v>21</v>
      </c>
      <c r="C24" s="9"/>
      <c r="D24" s="9"/>
      <c r="E24" s="9"/>
      <c r="L24" s="14"/>
      <c r="M24" s="12"/>
      <c r="R24" s="14"/>
      <c r="S24" s="12"/>
      <c r="X24" s="14"/>
      <c r="Y24" s="12"/>
      <c r="AD24" s="14"/>
      <c r="AE24" s="14"/>
      <c r="AF24" s="21"/>
      <c r="AG24" s="18"/>
      <c r="AI24" s="20"/>
      <c r="AJ24" s="14"/>
      <c r="AK24" s="12"/>
      <c r="AO24" s="34"/>
      <c r="AP24" s="14"/>
      <c r="AQ24" s="14"/>
      <c r="AR24" s="18"/>
      <c r="AS24" s="18"/>
      <c r="AT24" s="20"/>
      <c r="AV24" s="14"/>
      <c r="AW24" s="16"/>
      <c r="AX24" s="21"/>
      <c r="AY24" s="18"/>
      <c r="AZ24" s="18"/>
      <c r="BB24" s="14"/>
      <c r="BC24" s="12"/>
      <c r="BH24" s="14"/>
      <c r="BI24" s="14"/>
      <c r="BJ24" s="18"/>
      <c r="BK24" s="18"/>
      <c r="BL24" s="20"/>
      <c r="BN24" s="14"/>
      <c r="BO24" s="16"/>
      <c r="BR24" s="18"/>
    </row>
    <row r="25" spans="1:70">
      <c r="A25" s="14" t="s">
        <v>30</v>
      </c>
      <c r="B25" s="11">
        <v>22</v>
      </c>
      <c r="C25" s="9"/>
      <c r="D25" s="9"/>
      <c r="E25" s="9"/>
      <c r="L25" s="14"/>
      <c r="M25" s="12"/>
      <c r="P25" s="27"/>
      <c r="R25" s="14"/>
      <c r="S25" s="12"/>
      <c r="X25" s="14"/>
      <c r="Y25" s="12"/>
      <c r="AD25" s="14"/>
      <c r="AE25" s="14"/>
      <c r="AF25" s="21"/>
      <c r="AG25" s="18"/>
      <c r="AI25" s="20"/>
      <c r="AJ25" s="14"/>
      <c r="AK25" s="12"/>
      <c r="AO25" s="34"/>
      <c r="AP25" s="14"/>
      <c r="AQ25" s="14"/>
      <c r="AR25" s="18"/>
      <c r="AS25" s="18"/>
      <c r="AT25" s="20"/>
      <c r="AV25" s="14"/>
      <c r="AW25" s="16"/>
      <c r="AX25" s="21"/>
      <c r="AY25" s="18"/>
      <c r="AZ25" s="18"/>
      <c r="BB25" s="14"/>
      <c r="BC25" s="12"/>
      <c r="BH25" s="14"/>
      <c r="BI25" s="12"/>
      <c r="BN25" s="14"/>
      <c r="BO25" s="16"/>
      <c r="BR25" s="18"/>
    </row>
    <row r="26" spans="1:70">
      <c r="A26" s="14" t="s">
        <v>25</v>
      </c>
      <c r="B26" s="12">
        <v>23</v>
      </c>
      <c r="C26" s="15" t="s">
        <v>2</v>
      </c>
      <c r="D26" s="15">
        <v>0</v>
      </c>
      <c r="E26" s="15"/>
      <c r="L26" s="14"/>
      <c r="M26" s="12"/>
      <c r="R26" s="14"/>
      <c r="S26" s="12"/>
      <c r="X26" s="14"/>
      <c r="Y26" s="12"/>
      <c r="AD26" s="14"/>
      <c r="AE26" s="14"/>
      <c r="AF26" s="21"/>
      <c r="AG26" s="18"/>
      <c r="AI26" s="20"/>
      <c r="AJ26" s="14"/>
      <c r="AK26" s="12"/>
      <c r="AP26" s="14"/>
      <c r="AQ26" s="12"/>
      <c r="AV26" s="14"/>
      <c r="AW26" s="16"/>
      <c r="AX26" s="21"/>
      <c r="AY26" s="21"/>
      <c r="AZ26" s="18"/>
      <c r="BB26" s="14"/>
      <c r="BC26" s="14"/>
      <c r="BD26" s="18"/>
      <c r="BE26" s="18"/>
      <c r="BF26" s="20"/>
      <c r="BH26" s="14"/>
      <c r="BI26" s="12"/>
      <c r="BN26" s="14"/>
      <c r="BO26" s="16"/>
    </row>
    <row r="27" spans="1:70">
      <c r="A27" s="14" t="s">
        <v>26</v>
      </c>
      <c r="B27" s="12">
        <v>24</v>
      </c>
      <c r="C27" s="15" t="s">
        <v>1</v>
      </c>
      <c r="D27" s="15"/>
      <c r="E27" s="27">
        <v>18</v>
      </c>
      <c r="L27" s="14"/>
      <c r="M27" s="12"/>
      <c r="R27" s="14"/>
      <c r="S27" s="12"/>
      <c r="X27" s="14"/>
      <c r="Y27" s="12"/>
      <c r="Z27" s="26"/>
      <c r="AD27" s="14"/>
      <c r="AE27" s="14"/>
      <c r="AF27" s="21"/>
      <c r="AG27" s="18"/>
      <c r="AI27" s="20"/>
      <c r="AJ27" s="14"/>
      <c r="AK27" s="14"/>
      <c r="AL27" s="18"/>
      <c r="AM27" s="32"/>
      <c r="AN27" s="32"/>
      <c r="AP27" s="14"/>
      <c r="AQ27" s="12"/>
      <c r="AV27" s="14"/>
      <c r="AW27" s="16"/>
      <c r="AX27" s="18"/>
      <c r="AY27" s="18"/>
      <c r="AZ27" s="18"/>
      <c r="BB27" s="14"/>
      <c r="BC27" s="14"/>
      <c r="BD27" s="18"/>
      <c r="BE27" s="18"/>
      <c r="BF27" s="20"/>
      <c r="BH27" s="14"/>
      <c r="BI27" s="12"/>
      <c r="BN27" s="14"/>
      <c r="BO27" s="16"/>
    </row>
    <row r="28" spans="1:70">
      <c r="A28" s="14" t="s">
        <v>26</v>
      </c>
      <c r="B28" s="12">
        <v>25</v>
      </c>
      <c r="C28" s="15" t="s">
        <v>49</v>
      </c>
      <c r="D28" s="15">
        <v>80</v>
      </c>
      <c r="E28" s="15"/>
      <c r="L28" s="14"/>
      <c r="M28" s="12"/>
      <c r="P28" s="27"/>
      <c r="R28" s="14"/>
      <c r="S28" s="12"/>
      <c r="X28" s="14"/>
      <c r="Y28" s="12"/>
      <c r="AD28" s="14"/>
      <c r="AE28" s="14"/>
      <c r="AF28" s="21"/>
      <c r="AG28" s="18"/>
      <c r="AH28" s="20"/>
      <c r="AJ28" s="14"/>
      <c r="AK28" s="14"/>
      <c r="AL28" s="18"/>
      <c r="AM28" s="32"/>
      <c r="AN28" s="32"/>
      <c r="AP28" s="14"/>
      <c r="AQ28" s="12"/>
      <c r="AV28" s="14"/>
      <c r="AW28" s="16"/>
      <c r="AX28" s="18"/>
      <c r="AY28" s="18"/>
      <c r="AZ28" s="18"/>
      <c r="BB28" s="14"/>
      <c r="BC28" s="12"/>
      <c r="BH28" s="14"/>
      <c r="BI28" s="12"/>
      <c r="BN28" s="14"/>
      <c r="BO28" s="12"/>
      <c r="BP28" s="26"/>
      <c r="BQ28" s="26"/>
    </row>
    <row r="29" spans="1:70">
      <c r="A29" s="14" t="s">
        <v>27</v>
      </c>
      <c r="B29" s="12">
        <v>26</v>
      </c>
      <c r="C29" s="15" t="s">
        <v>46</v>
      </c>
      <c r="D29" s="15">
        <v>72</v>
      </c>
      <c r="E29" s="15"/>
      <c r="L29" s="14"/>
      <c r="M29" s="12"/>
      <c r="R29" s="14"/>
      <c r="S29" s="12"/>
      <c r="X29" s="14"/>
      <c r="Y29" s="12"/>
      <c r="AD29" s="14"/>
      <c r="AE29" s="14"/>
      <c r="AF29" s="18"/>
      <c r="AG29" s="18"/>
      <c r="AH29" s="20"/>
      <c r="AJ29" s="14"/>
      <c r="AK29" s="12"/>
      <c r="AO29" s="34"/>
      <c r="AP29" s="14"/>
      <c r="AQ29" s="12"/>
      <c r="AV29" s="14"/>
      <c r="AW29" s="14"/>
      <c r="AX29" s="18"/>
      <c r="AY29" s="18"/>
      <c r="AZ29" s="20"/>
      <c r="BB29" s="14"/>
      <c r="BC29" s="12"/>
      <c r="BH29" s="14"/>
      <c r="BI29" s="12"/>
      <c r="BN29" s="14"/>
      <c r="BO29" s="14"/>
      <c r="BP29" s="18"/>
      <c r="BQ29" s="18"/>
      <c r="BR29" s="20"/>
    </row>
    <row r="30" spans="1:70">
      <c r="A30" s="14" t="s">
        <v>28</v>
      </c>
      <c r="B30" s="12">
        <v>27</v>
      </c>
      <c r="C30" s="15" t="s">
        <v>47</v>
      </c>
      <c r="D30" s="15">
        <v>80</v>
      </c>
      <c r="E30" s="15"/>
      <c r="L30" s="14"/>
      <c r="M30" s="12"/>
      <c r="R30" s="14"/>
      <c r="S30" s="12"/>
      <c r="X30" s="14"/>
      <c r="Y30" s="12"/>
      <c r="AD30" s="14"/>
      <c r="AE30" s="14"/>
      <c r="AF30" s="18"/>
      <c r="AG30" s="18"/>
      <c r="AH30" s="20"/>
      <c r="AJ30" s="14"/>
      <c r="AK30" s="12"/>
      <c r="AO30" s="34"/>
      <c r="AP30" s="14"/>
      <c r="AQ30" s="12"/>
      <c r="AV30" s="14"/>
      <c r="AW30" s="14"/>
      <c r="AX30" s="18"/>
      <c r="AY30" s="18"/>
      <c r="AZ30" s="20"/>
      <c r="BB30" s="14"/>
      <c r="BC30" s="12"/>
      <c r="BH30" s="14"/>
      <c r="BI30" s="14"/>
      <c r="BJ30" s="18"/>
      <c r="BK30" s="18"/>
      <c r="BL30" s="20"/>
      <c r="BN30" s="14"/>
      <c r="BO30" s="14"/>
      <c r="BP30" s="18"/>
      <c r="BQ30" s="18"/>
      <c r="BR30" s="20"/>
    </row>
    <row r="31" spans="1:70">
      <c r="A31" s="14" t="s">
        <v>29</v>
      </c>
      <c r="B31" s="11">
        <v>28</v>
      </c>
      <c r="C31" s="9"/>
      <c r="D31" s="9"/>
      <c r="E31" s="9"/>
      <c r="L31" s="14"/>
      <c r="M31" s="12"/>
      <c r="R31" s="14"/>
      <c r="S31" s="12"/>
      <c r="X31" s="14"/>
      <c r="Y31" s="12"/>
      <c r="AD31" s="14"/>
      <c r="AE31" s="14"/>
      <c r="AF31" s="21"/>
      <c r="AG31" s="18"/>
      <c r="AI31" s="20"/>
      <c r="AJ31" s="14"/>
      <c r="AK31" s="12"/>
      <c r="AO31" s="34"/>
      <c r="AP31" s="14"/>
      <c r="AQ31" s="14"/>
      <c r="AR31" s="18"/>
      <c r="AS31" s="18"/>
      <c r="AT31" s="20"/>
      <c r="AV31" s="14"/>
      <c r="AW31" s="16"/>
      <c r="AX31" s="21"/>
      <c r="AY31" s="18"/>
      <c r="AZ31" s="18"/>
      <c r="BB31" s="14"/>
      <c r="BC31" s="12"/>
      <c r="BH31" s="14"/>
      <c r="BI31" s="14"/>
      <c r="BJ31" s="18"/>
      <c r="BK31" s="18"/>
      <c r="BL31" s="20"/>
      <c r="BN31" s="14"/>
      <c r="BO31" s="16"/>
      <c r="BP31" s="21"/>
      <c r="BQ31" s="18"/>
      <c r="BR31" s="18"/>
    </row>
    <row r="32" spans="1:70">
      <c r="A32" s="14"/>
      <c r="B32" s="12"/>
      <c r="C32" s="15"/>
      <c r="D32" s="15"/>
      <c r="E32" s="15"/>
      <c r="L32" s="14"/>
      <c r="M32" s="12"/>
      <c r="R32" s="14"/>
      <c r="S32" s="12"/>
      <c r="X32" s="14"/>
      <c r="Y32" s="12"/>
      <c r="AD32" s="14"/>
      <c r="AE32" s="14"/>
      <c r="AF32" s="21"/>
      <c r="AG32" s="18"/>
      <c r="AI32" s="20"/>
      <c r="AJ32" s="14"/>
      <c r="AK32" s="12"/>
      <c r="AP32" s="14"/>
      <c r="AQ32" s="14"/>
      <c r="AR32" s="18"/>
      <c r="AS32" s="18"/>
      <c r="AT32" s="20"/>
      <c r="AV32" s="14"/>
      <c r="AW32" s="16"/>
      <c r="AX32" s="21"/>
      <c r="AY32" s="18"/>
      <c r="AZ32" s="18"/>
      <c r="BB32" s="14"/>
      <c r="BC32" s="12"/>
      <c r="BH32" s="14"/>
      <c r="BI32" s="12"/>
      <c r="BN32" s="14"/>
      <c r="BO32" s="16"/>
      <c r="BP32" s="21"/>
      <c r="BQ32" s="18"/>
      <c r="BR32" s="18"/>
    </row>
    <row r="33" spans="1:71">
      <c r="A33" s="15"/>
      <c r="B33" s="12"/>
      <c r="C33" s="15" t="s">
        <v>31</v>
      </c>
      <c r="D33">
        <f>SUM(D3:D31)</f>
        <v>984</v>
      </c>
      <c r="E33">
        <f>SUM(E3:E31)</f>
        <v>71.400000000000006</v>
      </c>
      <c r="L33" s="14"/>
      <c r="M33" s="12"/>
      <c r="P33" s="27"/>
      <c r="R33" s="14"/>
      <c r="S33" s="12"/>
      <c r="X33" s="14"/>
      <c r="Y33" s="12"/>
      <c r="AE33" s="14"/>
      <c r="AF33" s="18"/>
      <c r="AG33" s="18"/>
      <c r="AH33" s="20"/>
      <c r="AJ33" s="14"/>
      <c r="AK33" s="12"/>
      <c r="AP33" s="14"/>
      <c r="AQ33" s="12"/>
      <c r="AV33" s="14"/>
      <c r="AW33" s="16"/>
      <c r="AX33" s="21"/>
      <c r="AY33" s="21"/>
      <c r="AZ33" s="18"/>
      <c r="BB33" s="14"/>
      <c r="BC33" s="12"/>
      <c r="BI33" s="12"/>
      <c r="BN33" s="14"/>
      <c r="BO33" s="16"/>
      <c r="BP33" s="21"/>
    </row>
    <row r="34" spans="1:71">
      <c r="A34" s="15"/>
      <c r="B34" s="12"/>
      <c r="C34" s="15"/>
      <c r="D34" s="15"/>
      <c r="E34" s="15"/>
      <c r="L34" s="14"/>
      <c r="M34" s="12"/>
      <c r="S34" s="12"/>
      <c r="AW34" s="16"/>
      <c r="AX34" s="18"/>
      <c r="AY34" s="18"/>
      <c r="AZ34" s="18"/>
      <c r="BB34" s="14"/>
      <c r="BC34" s="12"/>
      <c r="BO34" s="16"/>
    </row>
    <row r="35" spans="1:71">
      <c r="A35" s="15"/>
      <c r="B35" s="15"/>
      <c r="C35" s="15"/>
      <c r="D35" s="15"/>
      <c r="E35" s="15"/>
    </row>
    <row r="36" spans="1:71">
      <c r="AM36" s="15"/>
      <c r="AN36" s="15"/>
      <c r="BS36" s="15"/>
    </row>
  </sheetData>
  <mergeCells count="8">
    <mergeCell ref="BN1:BR1"/>
    <mergeCell ref="X1:AB1"/>
    <mergeCell ref="AD1:AH1"/>
    <mergeCell ref="AJ1:AN1"/>
    <mergeCell ref="AP1:AT1"/>
    <mergeCell ref="AV1:AZ1"/>
    <mergeCell ref="BC1:BF1"/>
    <mergeCell ref="BH1:BL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7"/>
  <sheetViews>
    <sheetView workbookViewId="0">
      <pane ySplit="2" topLeftCell="A3" activePane="bottomLeft" state="frozen"/>
      <selection pane="bottomLeft" activeCell="C37" sqref="C37"/>
    </sheetView>
  </sheetViews>
  <sheetFormatPr baseColWidth="10" defaultRowHeight="12.75"/>
  <cols>
    <col min="1" max="1" width="5.625" bestFit="1" customWidth="1"/>
    <col min="2" max="2" width="4.625" customWidth="1"/>
    <col min="4" max="5" width="6.625" customWidth="1"/>
    <col min="8" max="8" width="11.5" bestFit="1" customWidth="1"/>
  </cols>
  <sheetData>
    <row r="1" spans="1:9">
      <c r="A1" s="14">
        <v>2015</v>
      </c>
      <c r="B1" s="43" t="s">
        <v>21</v>
      </c>
      <c r="C1" s="43"/>
      <c r="D1" s="43"/>
      <c r="E1" s="43"/>
    </row>
    <row r="2" spans="1:9" s="30" customFormat="1" ht="25.5">
      <c r="A2" s="28"/>
      <c r="B2" s="28"/>
      <c r="C2" s="28" t="s">
        <v>37</v>
      </c>
      <c r="D2" s="28" t="s">
        <v>55</v>
      </c>
      <c r="E2" s="28" t="s">
        <v>56</v>
      </c>
    </row>
    <row r="3" spans="1:9">
      <c r="A3" s="14" t="s">
        <v>30</v>
      </c>
      <c r="B3" s="11">
        <v>1</v>
      </c>
      <c r="C3" s="9"/>
      <c r="D3" s="9"/>
      <c r="E3" s="9"/>
    </row>
    <row r="4" spans="1:9">
      <c r="A4" s="14" t="s">
        <v>25</v>
      </c>
      <c r="B4" s="12">
        <v>2</v>
      </c>
      <c r="C4" s="15" t="s">
        <v>1</v>
      </c>
      <c r="D4" s="15">
        <v>18</v>
      </c>
      <c r="E4" s="15"/>
    </row>
    <row r="5" spans="1:9">
      <c r="A5" s="14" t="s">
        <v>26</v>
      </c>
      <c r="B5" s="12">
        <v>3</v>
      </c>
      <c r="C5" s="15" t="s">
        <v>54</v>
      </c>
      <c r="D5" s="15">
        <v>80</v>
      </c>
      <c r="E5" s="15"/>
    </row>
    <row r="6" spans="1:9">
      <c r="A6" s="14" t="s">
        <v>26</v>
      </c>
      <c r="B6" s="12">
        <v>4</v>
      </c>
      <c r="C6" s="15" t="s">
        <v>46</v>
      </c>
      <c r="D6" s="15">
        <v>72</v>
      </c>
      <c r="E6" s="15"/>
      <c r="H6" s="10" t="s">
        <v>76</v>
      </c>
      <c r="I6" s="10" t="s">
        <v>77</v>
      </c>
    </row>
    <row r="7" spans="1:9">
      <c r="A7" s="14" t="s">
        <v>27</v>
      </c>
      <c r="B7" s="12">
        <v>5</v>
      </c>
      <c r="C7" s="15" t="s">
        <v>46</v>
      </c>
      <c r="D7" s="15">
        <v>72</v>
      </c>
      <c r="E7" s="15"/>
      <c r="G7" s="8" t="s">
        <v>31</v>
      </c>
      <c r="H7">
        <v>1034</v>
      </c>
      <c r="I7">
        <v>161</v>
      </c>
    </row>
    <row r="8" spans="1:9">
      <c r="A8" s="14" t="s">
        <v>28</v>
      </c>
      <c r="B8" s="12">
        <v>6</v>
      </c>
      <c r="C8" s="15" t="s">
        <v>47</v>
      </c>
      <c r="D8" s="15">
        <v>80</v>
      </c>
      <c r="E8" s="15"/>
      <c r="G8" s="50" t="s">
        <v>75</v>
      </c>
      <c r="H8" s="54">
        <v>1200</v>
      </c>
    </row>
    <row r="9" spans="1:9">
      <c r="A9" s="14" t="s">
        <v>29</v>
      </c>
      <c r="B9" s="11">
        <v>7</v>
      </c>
      <c r="C9" s="9"/>
      <c r="D9" s="9"/>
      <c r="E9" s="9"/>
    </row>
    <row r="10" spans="1:9">
      <c r="A10" s="14" t="s">
        <v>30</v>
      </c>
      <c r="B10" s="11">
        <v>8</v>
      </c>
      <c r="C10" s="9"/>
      <c r="D10" s="9"/>
      <c r="E10" s="9"/>
    </row>
    <row r="11" spans="1:9">
      <c r="A11" s="14" t="s">
        <v>25</v>
      </c>
      <c r="B11" s="12">
        <v>9</v>
      </c>
      <c r="C11" s="15" t="s">
        <v>1</v>
      </c>
      <c r="D11" s="15"/>
      <c r="E11" s="27">
        <v>18</v>
      </c>
    </row>
    <row r="12" spans="1:9">
      <c r="A12" s="14" t="s">
        <v>26</v>
      </c>
      <c r="B12" s="12">
        <v>10</v>
      </c>
      <c r="C12" s="15" t="s">
        <v>54</v>
      </c>
      <c r="D12" s="15">
        <v>80</v>
      </c>
      <c r="E12" s="15"/>
    </row>
    <row r="13" spans="1:9">
      <c r="A13" s="14" t="s">
        <v>26</v>
      </c>
      <c r="B13" s="12">
        <v>11</v>
      </c>
      <c r="C13" s="15" t="s">
        <v>46</v>
      </c>
      <c r="D13" s="15">
        <v>72</v>
      </c>
      <c r="E13" s="15"/>
    </row>
    <row r="14" spans="1:9">
      <c r="A14" s="14" t="s">
        <v>27</v>
      </c>
      <c r="B14" s="12">
        <v>12</v>
      </c>
      <c r="C14" s="15" t="s">
        <v>46</v>
      </c>
      <c r="D14" s="15">
        <v>72</v>
      </c>
      <c r="E14" s="15"/>
    </row>
    <row r="15" spans="1:9">
      <c r="A15" s="14" t="s">
        <v>28</v>
      </c>
      <c r="B15" s="12">
        <v>13</v>
      </c>
      <c r="C15" s="15" t="s">
        <v>47</v>
      </c>
      <c r="D15" s="15">
        <v>72</v>
      </c>
      <c r="E15" s="15"/>
    </row>
    <row r="16" spans="1:9">
      <c r="A16" s="14" t="s">
        <v>29</v>
      </c>
      <c r="B16" s="11">
        <v>14</v>
      </c>
      <c r="C16" s="9"/>
      <c r="D16" s="9"/>
      <c r="E16" s="9"/>
    </row>
    <row r="17" spans="1:5">
      <c r="A17" s="14" t="s">
        <v>30</v>
      </c>
      <c r="B17" s="11">
        <v>15</v>
      </c>
      <c r="C17" s="9"/>
      <c r="D17" s="9"/>
      <c r="E17" s="9"/>
    </row>
    <row r="18" spans="1:5">
      <c r="A18" s="14" t="s">
        <v>25</v>
      </c>
      <c r="B18" s="12">
        <v>16</v>
      </c>
      <c r="C18" s="15" t="s">
        <v>1</v>
      </c>
      <c r="D18" s="15"/>
      <c r="E18" s="27">
        <v>18</v>
      </c>
    </row>
    <row r="19" spans="1:5">
      <c r="A19" s="14" t="s">
        <v>26</v>
      </c>
      <c r="B19" s="12">
        <v>17</v>
      </c>
      <c r="C19" s="15" t="s">
        <v>57</v>
      </c>
      <c r="D19" s="15">
        <v>80</v>
      </c>
      <c r="E19" s="15"/>
    </row>
    <row r="20" spans="1:5">
      <c r="A20" s="14" t="s">
        <v>26</v>
      </c>
      <c r="B20" s="12">
        <v>18</v>
      </c>
      <c r="C20" s="15" t="s">
        <v>3</v>
      </c>
      <c r="D20" s="15">
        <v>0</v>
      </c>
      <c r="E20" s="15"/>
    </row>
    <row r="21" spans="1:5">
      <c r="A21" s="14" t="s">
        <v>27</v>
      </c>
      <c r="B21" s="12">
        <v>19</v>
      </c>
      <c r="C21" s="15" t="s">
        <v>3</v>
      </c>
      <c r="D21" s="15">
        <v>0</v>
      </c>
      <c r="E21" s="15"/>
    </row>
    <row r="22" spans="1:5">
      <c r="A22" s="14" t="s">
        <v>28</v>
      </c>
      <c r="B22" s="12">
        <v>20</v>
      </c>
      <c r="C22" s="15" t="s">
        <v>58</v>
      </c>
      <c r="E22" s="27">
        <f>2*41</f>
        <v>82</v>
      </c>
    </row>
    <row r="23" spans="1:5">
      <c r="A23" s="14" t="s">
        <v>29</v>
      </c>
      <c r="B23" s="11">
        <v>21</v>
      </c>
      <c r="C23" s="9"/>
      <c r="D23" s="9"/>
      <c r="E23" s="9"/>
    </row>
    <row r="24" spans="1:5">
      <c r="A24" s="14" t="s">
        <v>30</v>
      </c>
      <c r="B24" s="11">
        <v>22</v>
      </c>
      <c r="C24" s="9"/>
      <c r="D24" s="9"/>
      <c r="E24" s="9"/>
    </row>
    <row r="25" spans="1:5">
      <c r="A25" s="14" t="s">
        <v>25</v>
      </c>
      <c r="B25" s="12">
        <v>23</v>
      </c>
      <c r="C25" s="15" t="s">
        <v>1</v>
      </c>
      <c r="D25" s="15"/>
      <c r="E25" s="27">
        <v>18</v>
      </c>
    </row>
    <row r="26" spans="1:5">
      <c r="A26" s="14" t="s">
        <v>26</v>
      </c>
      <c r="B26" s="12">
        <v>24</v>
      </c>
      <c r="C26" s="15" t="s">
        <v>54</v>
      </c>
      <c r="D26" s="15">
        <v>80</v>
      </c>
      <c r="E26" s="15"/>
    </row>
    <row r="27" spans="1:5">
      <c r="A27" s="14" t="s">
        <v>26</v>
      </c>
      <c r="B27" s="12">
        <v>25</v>
      </c>
      <c r="C27" s="15" t="s">
        <v>46</v>
      </c>
      <c r="D27" s="15">
        <v>72</v>
      </c>
      <c r="E27" s="15"/>
    </row>
    <row r="28" spans="1:5">
      <c r="A28" s="14" t="s">
        <v>27</v>
      </c>
      <c r="B28" s="12">
        <v>26</v>
      </c>
      <c r="C28" s="15" t="s">
        <v>59</v>
      </c>
      <c r="D28" s="15"/>
      <c r="E28" s="27">
        <v>7</v>
      </c>
    </row>
    <row r="29" spans="1:5">
      <c r="A29" s="14"/>
      <c r="B29" s="12"/>
      <c r="C29" s="15" t="s">
        <v>3</v>
      </c>
      <c r="D29" s="15">
        <v>32</v>
      </c>
      <c r="E29" s="15"/>
    </row>
    <row r="30" spans="1:5">
      <c r="A30" s="14" t="s">
        <v>28</v>
      </c>
      <c r="B30" s="12">
        <v>27</v>
      </c>
      <c r="C30" s="15" t="s">
        <v>46</v>
      </c>
      <c r="D30" s="15">
        <v>72</v>
      </c>
      <c r="E30" s="15"/>
    </row>
    <row r="31" spans="1:5">
      <c r="A31" s="14" t="s">
        <v>29</v>
      </c>
      <c r="B31" s="11">
        <v>28</v>
      </c>
      <c r="C31" s="9"/>
      <c r="D31" s="9"/>
      <c r="E31" s="9"/>
    </row>
    <row r="32" spans="1:5">
      <c r="A32" s="14" t="s">
        <v>30</v>
      </c>
      <c r="B32" s="11">
        <v>29</v>
      </c>
      <c r="C32" s="9"/>
      <c r="D32" s="9"/>
      <c r="E32" s="9"/>
    </row>
    <row r="33" spans="1:5">
      <c r="A33" s="14" t="s">
        <v>25</v>
      </c>
      <c r="B33" s="12">
        <v>30</v>
      </c>
      <c r="C33" s="15" t="s">
        <v>1</v>
      </c>
      <c r="D33" s="15"/>
      <c r="E33" s="27">
        <v>18</v>
      </c>
    </row>
    <row r="34" spans="1:5">
      <c r="A34" s="14" t="s">
        <v>26</v>
      </c>
      <c r="B34" s="12">
        <v>31</v>
      </c>
      <c r="C34" s="15" t="s">
        <v>54</v>
      </c>
      <c r="D34" s="15">
        <v>80</v>
      </c>
      <c r="E34" s="15"/>
    </row>
    <row r="35" spans="1:5">
      <c r="A35" s="15"/>
      <c r="B35" s="15"/>
      <c r="C35" s="15"/>
      <c r="D35" s="15"/>
      <c r="E35" s="15"/>
    </row>
    <row r="36" spans="1:5">
      <c r="C36" s="15" t="s">
        <v>31</v>
      </c>
      <c r="D36">
        <f>SUM(D3:D34)</f>
        <v>1034</v>
      </c>
      <c r="E36">
        <f>SUM(E3:E34)</f>
        <v>161</v>
      </c>
    </row>
    <row r="37" spans="1:5">
      <c r="C37" s="1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7"/>
  <sheetViews>
    <sheetView workbookViewId="0">
      <pane ySplit="2" topLeftCell="A3" activePane="bottomLeft" state="frozen"/>
      <selection pane="bottomLeft" activeCell="C37" sqref="C37"/>
    </sheetView>
  </sheetViews>
  <sheetFormatPr baseColWidth="10" defaultRowHeight="12.75"/>
  <cols>
    <col min="1" max="1" width="5.625" bestFit="1" customWidth="1"/>
    <col min="2" max="2" width="4.625" customWidth="1"/>
    <col min="4" max="5" width="6.625" customWidth="1"/>
    <col min="7" max="7" width="13.875" bestFit="1" customWidth="1"/>
  </cols>
  <sheetData>
    <row r="1" spans="1:9">
      <c r="A1" s="8">
        <v>2015</v>
      </c>
      <c r="B1" s="43" t="s">
        <v>22</v>
      </c>
      <c r="C1" s="43"/>
      <c r="D1" s="43"/>
      <c r="E1" s="43"/>
    </row>
    <row r="2" spans="1:9" s="30" customFormat="1" ht="25.5">
      <c r="A2" s="28"/>
      <c r="B2" s="28"/>
      <c r="C2" s="28" t="s">
        <v>37</v>
      </c>
      <c r="D2" s="28" t="s">
        <v>55</v>
      </c>
      <c r="E2" s="28" t="s">
        <v>56</v>
      </c>
    </row>
    <row r="3" spans="1:9">
      <c r="A3" s="14" t="s">
        <v>26</v>
      </c>
      <c r="B3" s="12">
        <v>1</v>
      </c>
      <c r="C3" s="15" t="s">
        <v>46</v>
      </c>
      <c r="D3" s="15">
        <v>72</v>
      </c>
      <c r="E3" s="15"/>
    </row>
    <row r="4" spans="1:9">
      <c r="A4" s="14" t="s">
        <v>27</v>
      </c>
      <c r="B4" s="12">
        <v>2</v>
      </c>
      <c r="C4" s="15" t="s">
        <v>60</v>
      </c>
      <c r="D4" s="15">
        <v>80</v>
      </c>
      <c r="E4" s="15"/>
    </row>
    <row r="5" spans="1:9">
      <c r="A5" s="14" t="s">
        <v>28</v>
      </c>
      <c r="B5" s="12">
        <v>3</v>
      </c>
      <c r="C5" s="15" t="s">
        <v>2</v>
      </c>
      <c r="D5" s="15">
        <v>0</v>
      </c>
      <c r="E5" s="15"/>
    </row>
    <row r="6" spans="1:9">
      <c r="A6" s="14" t="s">
        <v>29</v>
      </c>
      <c r="B6" s="11">
        <v>4</v>
      </c>
      <c r="C6" s="9"/>
      <c r="D6" s="9"/>
      <c r="E6" s="9"/>
      <c r="H6" s="10" t="s">
        <v>76</v>
      </c>
      <c r="I6" s="10" t="s">
        <v>77</v>
      </c>
    </row>
    <row r="7" spans="1:9">
      <c r="A7" s="14" t="s">
        <v>30</v>
      </c>
      <c r="B7" s="11">
        <v>5</v>
      </c>
      <c r="C7" s="9"/>
      <c r="D7" s="9"/>
      <c r="E7" s="9"/>
      <c r="G7" s="8"/>
      <c r="H7">
        <v>1056</v>
      </c>
      <c r="I7">
        <v>349</v>
      </c>
    </row>
    <row r="8" spans="1:9">
      <c r="A8" s="14" t="s">
        <v>25</v>
      </c>
      <c r="B8" s="11">
        <v>6</v>
      </c>
      <c r="C8" s="24" t="s">
        <v>32</v>
      </c>
      <c r="D8" s="24"/>
      <c r="E8" s="9"/>
      <c r="G8" s="50" t="s">
        <v>75</v>
      </c>
      <c r="H8" s="54">
        <v>800</v>
      </c>
    </row>
    <row r="9" spans="1:9">
      <c r="A9" s="14" t="s">
        <v>26</v>
      </c>
      <c r="B9" s="12">
        <v>7</v>
      </c>
      <c r="C9" s="15" t="s">
        <v>2</v>
      </c>
      <c r="D9" s="15">
        <v>0</v>
      </c>
      <c r="E9" s="15"/>
    </row>
    <row r="10" spans="1:9">
      <c r="A10" s="14" t="s">
        <v>26</v>
      </c>
      <c r="B10" s="12">
        <v>8</v>
      </c>
      <c r="C10" s="15" t="s">
        <v>54</v>
      </c>
      <c r="D10" s="15">
        <v>80</v>
      </c>
      <c r="E10" s="15"/>
    </row>
    <row r="11" spans="1:9">
      <c r="A11" s="14" t="s">
        <v>27</v>
      </c>
      <c r="B11" s="12">
        <v>9</v>
      </c>
      <c r="C11" s="15" t="s">
        <v>46</v>
      </c>
      <c r="D11" s="15">
        <v>72</v>
      </c>
      <c r="E11" s="15"/>
    </row>
    <row r="12" spans="1:9">
      <c r="A12" s="14" t="s">
        <v>28</v>
      </c>
      <c r="B12" s="12">
        <v>10</v>
      </c>
      <c r="C12" s="15" t="s">
        <v>47</v>
      </c>
      <c r="D12" s="15">
        <v>80</v>
      </c>
      <c r="E12" s="15"/>
    </row>
    <row r="13" spans="1:9">
      <c r="A13" s="14" t="s">
        <v>29</v>
      </c>
      <c r="B13" s="11">
        <v>11</v>
      </c>
      <c r="C13" s="9"/>
      <c r="D13" s="9"/>
      <c r="E13" s="9"/>
    </row>
    <row r="14" spans="1:9">
      <c r="A14" s="14" t="s">
        <v>30</v>
      </c>
      <c r="B14" s="11">
        <v>12</v>
      </c>
      <c r="C14" s="9"/>
      <c r="D14" s="9"/>
      <c r="E14" s="9"/>
    </row>
    <row r="15" spans="1:9">
      <c r="A15" s="14" t="s">
        <v>25</v>
      </c>
      <c r="B15" s="12">
        <v>13</v>
      </c>
      <c r="C15" s="15" t="s">
        <v>46</v>
      </c>
      <c r="D15" s="15">
        <v>72</v>
      </c>
      <c r="E15" s="15"/>
    </row>
    <row r="16" spans="1:9">
      <c r="A16" s="14" t="s">
        <v>26</v>
      </c>
      <c r="B16" s="12">
        <v>14</v>
      </c>
      <c r="C16" s="15" t="s">
        <v>46</v>
      </c>
      <c r="D16" s="15">
        <v>72</v>
      </c>
      <c r="E16" s="15"/>
    </row>
    <row r="17" spans="1:5">
      <c r="A17" s="14" t="s">
        <v>26</v>
      </c>
      <c r="B17" s="12">
        <v>15</v>
      </c>
      <c r="C17" s="15" t="s">
        <v>46</v>
      </c>
      <c r="D17" s="15">
        <v>72</v>
      </c>
      <c r="E17" s="15"/>
    </row>
    <row r="18" spans="1:5">
      <c r="A18" s="14" t="s">
        <v>27</v>
      </c>
      <c r="B18" s="12">
        <v>16</v>
      </c>
      <c r="C18" s="15" t="s">
        <v>4</v>
      </c>
      <c r="D18" s="15"/>
      <c r="E18" s="15"/>
    </row>
    <row r="19" spans="1:5">
      <c r="A19" s="14" t="s">
        <v>28</v>
      </c>
      <c r="B19" s="12">
        <v>17</v>
      </c>
      <c r="C19" s="15" t="s">
        <v>61</v>
      </c>
      <c r="E19" s="15">
        <f>2*115</f>
        <v>230</v>
      </c>
    </row>
    <row r="20" spans="1:5">
      <c r="A20" s="14" t="s">
        <v>29</v>
      </c>
      <c r="B20" s="11">
        <v>18</v>
      </c>
      <c r="C20" s="9"/>
      <c r="D20" s="9"/>
      <c r="E20" s="9"/>
    </row>
    <row r="21" spans="1:5">
      <c r="A21" s="14" t="s">
        <v>30</v>
      </c>
      <c r="B21" s="11">
        <v>19</v>
      </c>
      <c r="C21" s="9"/>
      <c r="D21" s="9"/>
      <c r="E21" s="9"/>
    </row>
    <row r="22" spans="1:5">
      <c r="A22" s="14" t="s">
        <v>25</v>
      </c>
      <c r="B22" s="12">
        <v>20</v>
      </c>
      <c r="C22" s="15" t="s">
        <v>2</v>
      </c>
      <c r="D22" s="15">
        <v>0</v>
      </c>
      <c r="E22" s="15"/>
    </row>
    <row r="23" spans="1:5">
      <c r="A23" s="14" t="s">
        <v>26</v>
      </c>
      <c r="B23" s="12">
        <v>21</v>
      </c>
      <c r="C23" s="15" t="s">
        <v>54</v>
      </c>
      <c r="D23" s="15">
        <v>80</v>
      </c>
      <c r="E23" s="15"/>
    </row>
    <row r="24" spans="1:5">
      <c r="A24" s="14" t="s">
        <v>26</v>
      </c>
      <c r="B24" s="12">
        <v>22</v>
      </c>
      <c r="C24" s="15" t="s">
        <v>46</v>
      </c>
      <c r="D24" s="15">
        <v>72</v>
      </c>
      <c r="E24" s="15"/>
    </row>
    <row r="25" spans="1:5">
      <c r="A25" s="14"/>
      <c r="B25" s="12"/>
      <c r="C25" s="15" t="s">
        <v>62</v>
      </c>
      <c r="E25" s="15">
        <f>2*13</f>
        <v>26</v>
      </c>
    </row>
    <row r="26" spans="1:5">
      <c r="A26" s="14" t="s">
        <v>27</v>
      </c>
      <c r="B26" s="12">
        <v>23</v>
      </c>
      <c r="C26" s="15" t="s">
        <v>63</v>
      </c>
      <c r="D26" s="15"/>
      <c r="E26" s="15">
        <f>2*43</f>
        <v>86</v>
      </c>
    </row>
    <row r="27" spans="1:5">
      <c r="A27" s="14" t="s">
        <v>28</v>
      </c>
      <c r="B27" s="12">
        <v>24</v>
      </c>
      <c r="C27" s="15" t="s">
        <v>64</v>
      </c>
      <c r="D27" s="15"/>
      <c r="E27" s="15">
        <f>2*3.5</f>
        <v>7</v>
      </c>
    </row>
    <row r="28" spans="1:5">
      <c r="A28" s="14" t="s">
        <v>29</v>
      </c>
      <c r="B28" s="11">
        <v>25</v>
      </c>
      <c r="C28" s="9"/>
      <c r="D28" s="9"/>
      <c r="E28" s="9"/>
    </row>
    <row r="29" spans="1:5">
      <c r="A29" s="14" t="s">
        <v>30</v>
      </c>
      <c r="B29" s="11">
        <v>26</v>
      </c>
      <c r="C29" s="9"/>
      <c r="D29" s="9"/>
      <c r="E29" s="9"/>
    </row>
    <row r="30" spans="1:5">
      <c r="A30" s="14" t="s">
        <v>25</v>
      </c>
      <c r="B30" s="12">
        <v>27</v>
      </c>
      <c r="C30" s="15" t="s">
        <v>54</v>
      </c>
      <c r="D30" s="15">
        <v>80</v>
      </c>
      <c r="E30" s="15"/>
    </row>
    <row r="31" spans="1:5">
      <c r="A31" s="14" t="s">
        <v>26</v>
      </c>
      <c r="B31" s="12">
        <v>28</v>
      </c>
      <c r="C31" s="15" t="s">
        <v>46</v>
      </c>
      <c r="D31" s="15">
        <v>72</v>
      </c>
      <c r="E31" s="15"/>
    </row>
    <row r="32" spans="1:5">
      <c r="A32" s="14" t="s">
        <v>26</v>
      </c>
      <c r="B32" s="12">
        <v>29</v>
      </c>
      <c r="C32" s="15" t="s">
        <v>46</v>
      </c>
      <c r="D32" s="15">
        <v>72</v>
      </c>
      <c r="E32" s="15"/>
    </row>
    <row r="33" spans="1:5">
      <c r="A33" s="14" t="s">
        <v>27</v>
      </c>
      <c r="B33" s="12">
        <v>30</v>
      </c>
      <c r="C33" s="15" t="s">
        <v>47</v>
      </c>
      <c r="D33" s="15">
        <v>80</v>
      </c>
      <c r="E33" s="15"/>
    </row>
    <row r="34" spans="1:5">
      <c r="A34" s="15"/>
      <c r="B34" s="12"/>
      <c r="C34" s="15"/>
      <c r="D34" s="15"/>
      <c r="E34" s="15"/>
    </row>
    <row r="35" spans="1:5">
      <c r="A35" s="15"/>
      <c r="B35" s="15"/>
      <c r="C35" s="15"/>
      <c r="D35" s="15"/>
      <c r="E35" s="15"/>
    </row>
    <row r="36" spans="1:5">
      <c r="C36" s="15" t="s">
        <v>31</v>
      </c>
      <c r="D36">
        <f>SUM(D3:D34)</f>
        <v>1056</v>
      </c>
      <c r="E36">
        <f>SUM(E3:E34)</f>
        <v>349</v>
      </c>
    </row>
    <row r="37" spans="1:5">
      <c r="C37" s="15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7"/>
  <sheetViews>
    <sheetView workbookViewId="0">
      <pane ySplit="2" topLeftCell="A3" activePane="bottomLeft" state="frozen"/>
      <selection pane="bottomLeft" activeCell="C37" sqref="C37"/>
    </sheetView>
  </sheetViews>
  <sheetFormatPr baseColWidth="10" defaultRowHeight="12.75"/>
  <cols>
    <col min="1" max="2" width="4.625" customWidth="1"/>
    <col min="4" max="5" width="6.625" customWidth="1"/>
    <col min="7" max="7" width="13.875" bestFit="1" customWidth="1"/>
  </cols>
  <sheetData>
    <row r="1" spans="1:9">
      <c r="A1" s="41" t="s">
        <v>23</v>
      </c>
      <c r="B1" s="41"/>
      <c r="C1" s="41"/>
      <c r="D1" s="41"/>
      <c r="E1" s="41"/>
    </row>
    <row r="2" spans="1:9" s="30" customFormat="1" ht="25.5">
      <c r="A2" s="28"/>
      <c r="B2" s="28"/>
      <c r="C2" s="28" t="s">
        <v>37</v>
      </c>
      <c r="D2" s="28" t="s">
        <v>55</v>
      </c>
      <c r="E2" s="28" t="s">
        <v>56</v>
      </c>
    </row>
    <row r="3" spans="1:9">
      <c r="A3" s="14" t="s">
        <v>28</v>
      </c>
      <c r="B3" s="11">
        <v>1</v>
      </c>
      <c r="C3" s="24" t="s">
        <v>33</v>
      </c>
      <c r="D3" s="24"/>
      <c r="E3" s="9"/>
    </row>
    <row r="4" spans="1:9">
      <c r="A4" s="14" t="s">
        <v>29</v>
      </c>
      <c r="B4" s="11">
        <v>2</v>
      </c>
      <c r="C4" s="9"/>
      <c r="D4" s="9"/>
      <c r="E4" s="9"/>
    </row>
    <row r="5" spans="1:9">
      <c r="A5" s="14" t="s">
        <v>30</v>
      </c>
      <c r="B5" s="11">
        <v>3</v>
      </c>
      <c r="C5" s="9"/>
      <c r="D5" s="9"/>
      <c r="E5" s="9"/>
    </row>
    <row r="6" spans="1:9">
      <c r="A6" s="14" t="s">
        <v>25</v>
      </c>
      <c r="B6" s="12">
        <v>4</v>
      </c>
      <c r="C6" s="15" t="s">
        <v>1</v>
      </c>
      <c r="D6" s="15">
        <v>18</v>
      </c>
      <c r="E6" s="15"/>
      <c r="H6" s="10" t="s">
        <v>76</v>
      </c>
      <c r="I6" s="10" t="s">
        <v>77</v>
      </c>
    </row>
    <row r="7" spans="1:9">
      <c r="A7" s="14" t="s">
        <v>26</v>
      </c>
      <c r="B7" s="12">
        <v>5</v>
      </c>
      <c r="C7" s="15" t="s">
        <v>54</v>
      </c>
      <c r="D7" s="15">
        <v>80</v>
      </c>
      <c r="E7" s="15"/>
      <c r="G7" s="8" t="s">
        <v>31</v>
      </c>
      <c r="H7">
        <v>930</v>
      </c>
      <c r="I7">
        <v>54</v>
      </c>
    </row>
    <row r="8" spans="1:9">
      <c r="A8" s="14" t="s">
        <v>26</v>
      </c>
      <c r="B8" s="12">
        <v>6</v>
      </c>
      <c r="C8" s="15" t="s">
        <v>46</v>
      </c>
      <c r="D8" s="15">
        <v>72</v>
      </c>
      <c r="E8" s="15"/>
      <c r="G8" s="50" t="s">
        <v>75</v>
      </c>
      <c r="H8" s="54">
        <v>0</v>
      </c>
    </row>
    <row r="9" spans="1:9">
      <c r="A9" s="14" t="s">
        <v>27</v>
      </c>
      <c r="B9" s="12">
        <v>7</v>
      </c>
      <c r="C9" s="15" t="s">
        <v>46</v>
      </c>
      <c r="D9" s="15">
        <v>72</v>
      </c>
      <c r="E9" s="15"/>
    </row>
    <row r="10" spans="1:9">
      <c r="A10" s="14" t="s">
        <v>28</v>
      </c>
      <c r="B10" s="11">
        <v>8</v>
      </c>
      <c r="C10" s="24" t="s">
        <v>34</v>
      </c>
      <c r="D10" s="9"/>
      <c r="E10" s="9"/>
    </row>
    <row r="11" spans="1:9">
      <c r="A11" s="14" t="s">
        <v>29</v>
      </c>
      <c r="B11" s="11">
        <v>9</v>
      </c>
      <c r="C11" s="9"/>
      <c r="D11" s="9"/>
      <c r="E11" s="9"/>
    </row>
    <row r="12" spans="1:9">
      <c r="A12" s="14" t="s">
        <v>30</v>
      </c>
      <c r="B12" s="11">
        <v>10</v>
      </c>
      <c r="C12" s="9"/>
      <c r="D12" s="9"/>
      <c r="E12" s="9"/>
    </row>
    <row r="13" spans="1:9">
      <c r="A13" s="14" t="s">
        <v>25</v>
      </c>
      <c r="B13" s="12">
        <v>11</v>
      </c>
      <c r="C13" s="15" t="s">
        <v>1</v>
      </c>
      <c r="D13" s="15"/>
      <c r="E13" s="15">
        <v>18</v>
      </c>
    </row>
    <row r="14" spans="1:9">
      <c r="A14" s="14" t="s">
        <v>26</v>
      </c>
      <c r="B14" s="12">
        <v>12</v>
      </c>
      <c r="C14" s="15" t="s">
        <v>54</v>
      </c>
      <c r="D14" s="15">
        <v>80</v>
      </c>
      <c r="E14" s="15"/>
    </row>
    <row r="15" spans="1:9">
      <c r="A15" s="14" t="s">
        <v>26</v>
      </c>
      <c r="B15" s="12">
        <v>13</v>
      </c>
      <c r="C15" s="15" t="s">
        <v>46</v>
      </c>
      <c r="D15" s="15">
        <v>72</v>
      </c>
      <c r="E15" s="15"/>
    </row>
    <row r="16" spans="1:9">
      <c r="A16" s="14" t="s">
        <v>27</v>
      </c>
      <c r="B16" s="11">
        <v>14</v>
      </c>
      <c r="C16" s="24" t="s">
        <v>35</v>
      </c>
      <c r="D16" s="9"/>
      <c r="E16" s="9"/>
    </row>
    <row r="17" spans="1:5">
      <c r="A17" s="14" t="s">
        <v>28</v>
      </c>
      <c r="B17" s="12">
        <v>15</v>
      </c>
      <c r="C17" s="15" t="s">
        <v>2</v>
      </c>
      <c r="D17" s="15"/>
      <c r="E17" s="15"/>
    </row>
    <row r="18" spans="1:5">
      <c r="A18" s="14" t="s">
        <v>29</v>
      </c>
      <c r="B18" s="11">
        <v>16</v>
      </c>
      <c r="C18" s="9"/>
      <c r="D18" s="9"/>
      <c r="E18" s="9"/>
    </row>
    <row r="19" spans="1:5">
      <c r="A19" s="14" t="s">
        <v>30</v>
      </c>
      <c r="B19" s="11">
        <v>17</v>
      </c>
      <c r="C19" s="9"/>
      <c r="D19" s="9"/>
      <c r="E19" s="9"/>
    </row>
    <row r="20" spans="1:5">
      <c r="A20" s="14" t="s">
        <v>25</v>
      </c>
      <c r="B20" s="12">
        <v>18</v>
      </c>
      <c r="C20" s="15" t="s">
        <v>1</v>
      </c>
      <c r="D20" s="15"/>
      <c r="E20" s="15">
        <v>18</v>
      </c>
    </row>
    <row r="21" spans="1:5">
      <c r="A21" s="14" t="s">
        <v>26</v>
      </c>
      <c r="B21" s="12">
        <v>19</v>
      </c>
      <c r="C21" s="15" t="s">
        <v>54</v>
      </c>
      <c r="D21" s="15">
        <v>80</v>
      </c>
      <c r="E21" s="15"/>
    </row>
    <row r="22" spans="1:5">
      <c r="A22" s="14" t="s">
        <v>26</v>
      </c>
      <c r="B22" s="12">
        <v>20</v>
      </c>
      <c r="C22" s="15" t="s">
        <v>46</v>
      </c>
      <c r="D22" s="15">
        <v>72</v>
      </c>
      <c r="E22" s="15"/>
    </row>
    <row r="23" spans="1:5">
      <c r="A23" s="14" t="s">
        <v>27</v>
      </c>
      <c r="B23" s="12">
        <v>21</v>
      </c>
      <c r="C23" s="15" t="s">
        <v>46</v>
      </c>
      <c r="D23" s="15">
        <v>72</v>
      </c>
      <c r="E23" s="15"/>
    </row>
    <row r="24" spans="1:5">
      <c r="A24" s="14" t="s">
        <v>28</v>
      </c>
      <c r="B24" s="12">
        <v>22</v>
      </c>
      <c r="C24" s="15" t="s">
        <v>47</v>
      </c>
      <c r="D24" s="15">
        <v>80</v>
      </c>
      <c r="E24" s="15"/>
    </row>
    <row r="25" spans="1:5">
      <c r="A25" s="14" t="s">
        <v>29</v>
      </c>
      <c r="B25" s="11">
        <v>23</v>
      </c>
      <c r="C25" s="9"/>
      <c r="D25" s="9"/>
      <c r="E25" s="9"/>
    </row>
    <row r="26" spans="1:5">
      <c r="A26" s="14" t="s">
        <v>30</v>
      </c>
      <c r="B26" s="11">
        <v>24</v>
      </c>
      <c r="C26" s="9"/>
      <c r="D26" s="9"/>
      <c r="E26" s="9"/>
    </row>
    <row r="27" spans="1:5">
      <c r="A27" s="14" t="s">
        <v>25</v>
      </c>
      <c r="B27" s="11">
        <v>25</v>
      </c>
      <c r="C27" s="24" t="s">
        <v>36</v>
      </c>
      <c r="D27" s="9"/>
      <c r="E27" s="9"/>
    </row>
    <row r="28" spans="1:5">
      <c r="A28" s="14" t="s">
        <v>26</v>
      </c>
      <c r="B28" s="12">
        <v>26</v>
      </c>
      <c r="C28" s="15" t="s">
        <v>1</v>
      </c>
      <c r="D28" s="15"/>
      <c r="E28" s="15">
        <v>18</v>
      </c>
    </row>
    <row r="29" spans="1:5">
      <c r="A29" s="14" t="s">
        <v>26</v>
      </c>
      <c r="B29" s="12">
        <v>27</v>
      </c>
      <c r="C29" s="15" t="s">
        <v>54</v>
      </c>
      <c r="D29" s="15">
        <v>80</v>
      </c>
      <c r="E29" s="15"/>
    </row>
    <row r="30" spans="1:5">
      <c r="A30" s="14" t="s">
        <v>27</v>
      </c>
      <c r="B30" s="12">
        <v>28</v>
      </c>
      <c r="C30" s="15" t="s">
        <v>46</v>
      </c>
      <c r="D30" s="15">
        <v>72</v>
      </c>
      <c r="E30" s="15"/>
    </row>
    <row r="31" spans="1:5">
      <c r="A31" s="14" t="s">
        <v>28</v>
      </c>
      <c r="B31" s="12">
        <v>29</v>
      </c>
      <c r="C31" s="15" t="s">
        <v>47</v>
      </c>
      <c r="D31" s="15">
        <v>80</v>
      </c>
      <c r="E31" s="15"/>
    </row>
    <row r="32" spans="1:5">
      <c r="A32" s="14" t="s">
        <v>29</v>
      </c>
      <c r="B32" s="11">
        <v>30</v>
      </c>
      <c r="C32" s="9"/>
      <c r="D32" s="9"/>
      <c r="E32" s="9"/>
    </row>
    <row r="33" spans="1:5">
      <c r="A33" s="14" t="s">
        <v>30</v>
      </c>
      <c r="B33" s="11">
        <v>31</v>
      </c>
      <c r="C33" s="9"/>
      <c r="D33" s="9"/>
      <c r="E33" s="9"/>
    </row>
    <row r="34" spans="1:5">
      <c r="A34" s="15"/>
      <c r="B34" s="15"/>
      <c r="C34" s="15"/>
      <c r="D34" s="15"/>
      <c r="E34" s="15"/>
    </row>
    <row r="36" spans="1:5">
      <c r="C36" s="15" t="s">
        <v>31</v>
      </c>
      <c r="D36">
        <f>SUM(D3:D34)</f>
        <v>930</v>
      </c>
      <c r="E36">
        <f>SUM(E3:E34)</f>
        <v>54</v>
      </c>
    </row>
    <row r="37" spans="1:5">
      <c r="C37" s="15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7"/>
  <sheetViews>
    <sheetView workbookViewId="0">
      <selection activeCell="A37" sqref="A37:XFD37"/>
    </sheetView>
  </sheetViews>
  <sheetFormatPr baseColWidth="10" defaultRowHeight="12.75"/>
  <cols>
    <col min="1" max="2" width="4.625" customWidth="1"/>
    <col min="4" max="5" width="6.625" customWidth="1"/>
    <col min="7" max="7" width="13.875" style="8" bestFit="1" customWidth="1"/>
  </cols>
  <sheetData>
    <row r="1" spans="1:9">
      <c r="A1" s="41" t="s">
        <v>24</v>
      </c>
      <c r="B1" s="41"/>
      <c r="C1" s="41"/>
      <c r="D1" s="41"/>
      <c r="E1" s="41"/>
    </row>
    <row r="2" spans="1:9" ht="25.5">
      <c r="A2" s="28"/>
      <c r="B2" s="28"/>
      <c r="C2" s="28" t="s">
        <v>37</v>
      </c>
      <c r="D2" s="28" t="s">
        <v>55</v>
      </c>
      <c r="E2" s="28" t="s">
        <v>56</v>
      </c>
    </row>
    <row r="3" spans="1:9">
      <c r="A3" s="14" t="s">
        <v>25</v>
      </c>
      <c r="B3" s="13">
        <v>1</v>
      </c>
      <c r="C3" s="17"/>
      <c r="D3" s="17"/>
      <c r="E3" s="19"/>
    </row>
    <row r="4" spans="1:9">
      <c r="A4" s="14" t="s">
        <v>26</v>
      </c>
      <c r="B4" s="13">
        <v>2</v>
      </c>
      <c r="C4" s="17"/>
      <c r="D4" s="17"/>
      <c r="E4" s="19"/>
    </row>
    <row r="5" spans="1:9">
      <c r="A5" s="14" t="s">
        <v>26</v>
      </c>
      <c r="B5" s="13">
        <v>3</v>
      </c>
      <c r="C5" s="17"/>
      <c r="D5" s="17"/>
      <c r="E5" s="19"/>
    </row>
    <row r="6" spans="1:9">
      <c r="A6" s="14" t="s">
        <v>27</v>
      </c>
      <c r="B6" s="13">
        <v>4</v>
      </c>
      <c r="C6" s="17"/>
      <c r="D6" s="17"/>
      <c r="E6" s="19"/>
      <c r="H6" s="10" t="s">
        <v>76</v>
      </c>
      <c r="I6" s="10" t="s">
        <v>77</v>
      </c>
    </row>
    <row r="7" spans="1:9">
      <c r="A7" s="14" t="s">
        <v>28</v>
      </c>
      <c r="B7" s="13">
        <v>5</v>
      </c>
      <c r="C7" s="17"/>
      <c r="D7" s="17"/>
      <c r="E7" s="19"/>
      <c r="G7" s="8" t="s">
        <v>31</v>
      </c>
      <c r="H7">
        <v>1032</v>
      </c>
      <c r="I7">
        <v>6.5</v>
      </c>
    </row>
    <row r="8" spans="1:9">
      <c r="A8" s="14" t="s">
        <v>29</v>
      </c>
      <c r="B8" s="13">
        <v>6</v>
      </c>
      <c r="C8" s="17"/>
      <c r="D8" s="17"/>
      <c r="E8" s="19"/>
      <c r="G8" s="50" t="s">
        <v>75</v>
      </c>
      <c r="H8" s="54">
        <v>0</v>
      </c>
    </row>
    <row r="9" spans="1:9">
      <c r="A9" s="14" t="s">
        <v>30</v>
      </c>
      <c r="B9" s="13">
        <v>7</v>
      </c>
      <c r="C9" s="17"/>
      <c r="D9" s="17"/>
      <c r="E9" s="19"/>
    </row>
    <row r="10" spans="1:9">
      <c r="A10" s="14" t="s">
        <v>25</v>
      </c>
      <c r="B10" s="14">
        <v>8</v>
      </c>
      <c r="C10" s="21" t="s">
        <v>65</v>
      </c>
      <c r="D10" s="21"/>
      <c r="E10" s="31">
        <v>6.5</v>
      </c>
    </row>
    <row r="11" spans="1:9">
      <c r="A11" s="14" t="s">
        <v>26</v>
      </c>
      <c r="B11" s="14">
        <v>9</v>
      </c>
      <c r="C11" s="21" t="s">
        <v>46</v>
      </c>
      <c r="D11" s="18">
        <v>80</v>
      </c>
    </row>
    <row r="12" spans="1:9">
      <c r="A12" s="14" t="s">
        <v>26</v>
      </c>
      <c r="B12" s="14">
        <v>10</v>
      </c>
      <c r="C12" s="21" t="s">
        <v>46</v>
      </c>
      <c r="D12" s="18">
        <v>72</v>
      </c>
    </row>
    <row r="13" spans="1:9">
      <c r="A13" s="14" t="s">
        <v>27</v>
      </c>
      <c r="B13" s="14">
        <v>11</v>
      </c>
      <c r="C13" s="21" t="s">
        <v>46</v>
      </c>
      <c r="D13" s="18">
        <v>72</v>
      </c>
    </row>
    <row r="14" spans="1:9">
      <c r="A14" s="14" t="s">
        <v>28</v>
      </c>
      <c r="B14" s="14">
        <v>12</v>
      </c>
      <c r="C14" s="21" t="s">
        <v>47</v>
      </c>
      <c r="D14" s="18">
        <v>80</v>
      </c>
      <c r="E14" s="20"/>
    </row>
    <row r="15" spans="1:9">
      <c r="A15" s="14" t="s">
        <v>29</v>
      </c>
      <c r="B15" s="13">
        <v>13</v>
      </c>
      <c r="C15" s="17"/>
      <c r="D15" s="17"/>
      <c r="E15" s="19"/>
    </row>
    <row r="16" spans="1:9">
      <c r="A16" s="14" t="s">
        <v>30</v>
      </c>
      <c r="B16" s="13">
        <v>14</v>
      </c>
      <c r="C16" s="17"/>
      <c r="D16" s="17"/>
      <c r="E16" s="19"/>
    </row>
    <row r="17" spans="1:5">
      <c r="A17" s="14" t="s">
        <v>25</v>
      </c>
      <c r="B17" s="14">
        <v>15</v>
      </c>
      <c r="C17" s="18"/>
      <c r="D17" s="18"/>
      <c r="E17" s="20"/>
    </row>
    <row r="18" spans="1:5">
      <c r="A18" s="14" t="s">
        <v>26</v>
      </c>
      <c r="B18" s="14">
        <v>16</v>
      </c>
      <c r="C18" s="21" t="s">
        <v>2</v>
      </c>
      <c r="D18" s="18">
        <v>0</v>
      </c>
      <c r="E18" s="20"/>
    </row>
    <row r="19" spans="1:5">
      <c r="A19" s="14" t="s">
        <v>26</v>
      </c>
      <c r="B19" s="14">
        <v>17</v>
      </c>
      <c r="C19" s="21" t="s">
        <v>50</v>
      </c>
      <c r="D19" s="18">
        <v>80</v>
      </c>
      <c r="E19" s="20"/>
    </row>
    <row r="20" spans="1:5">
      <c r="A20" s="14" t="s">
        <v>27</v>
      </c>
      <c r="B20" s="14">
        <v>18</v>
      </c>
      <c r="C20" s="21" t="s">
        <v>46</v>
      </c>
      <c r="D20" s="18">
        <v>72</v>
      </c>
    </row>
    <row r="21" spans="1:5">
      <c r="A21" s="14" t="s">
        <v>28</v>
      </c>
      <c r="B21" s="14">
        <v>19</v>
      </c>
      <c r="C21" s="21" t="s">
        <v>46</v>
      </c>
      <c r="D21" s="18">
        <v>72</v>
      </c>
    </row>
    <row r="22" spans="1:5">
      <c r="A22" s="14" t="s">
        <v>29</v>
      </c>
      <c r="B22" s="13">
        <v>20</v>
      </c>
      <c r="C22" s="17"/>
      <c r="D22" s="17"/>
      <c r="E22" s="19"/>
    </row>
    <row r="23" spans="1:5">
      <c r="A23" s="14" t="s">
        <v>30</v>
      </c>
      <c r="B23" s="13">
        <v>21</v>
      </c>
      <c r="C23" s="17"/>
      <c r="D23" s="17"/>
      <c r="E23" s="19"/>
    </row>
    <row r="24" spans="1:5">
      <c r="A24" s="14" t="s">
        <v>25</v>
      </c>
      <c r="B24" s="14">
        <v>22</v>
      </c>
      <c r="C24" s="21" t="s">
        <v>46</v>
      </c>
      <c r="D24" s="18">
        <v>72</v>
      </c>
    </row>
    <row r="25" spans="1:5">
      <c r="A25" s="14" t="s">
        <v>26</v>
      </c>
      <c r="B25" s="14">
        <v>23</v>
      </c>
      <c r="C25" s="21" t="s">
        <v>46</v>
      </c>
      <c r="D25" s="18">
        <v>72</v>
      </c>
    </row>
    <row r="26" spans="1:5">
      <c r="A26" s="14" t="s">
        <v>26</v>
      </c>
      <c r="B26" s="14">
        <v>24</v>
      </c>
      <c r="C26" s="21" t="s">
        <v>46</v>
      </c>
      <c r="D26" s="18">
        <v>72</v>
      </c>
    </row>
    <row r="27" spans="1:5">
      <c r="A27" s="14" t="s">
        <v>27</v>
      </c>
      <c r="B27" s="14">
        <v>25</v>
      </c>
      <c r="C27" s="21" t="s">
        <v>46</v>
      </c>
      <c r="D27" s="18">
        <v>72</v>
      </c>
    </row>
    <row r="28" spans="1:5">
      <c r="A28" s="14" t="s">
        <v>28</v>
      </c>
      <c r="B28" s="14">
        <v>26</v>
      </c>
      <c r="C28" s="21" t="s">
        <v>46</v>
      </c>
      <c r="D28" s="18">
        <v>72</v>
      </c>
      <c r="E28" s="20"/>
    </row>
    <row r="29" spans="1:5">
      <c r="A29" s="14" t="s">
        <v>29</v>
      </c>
      <c r="B29" s="13">
        <v>27</v>
      </c>
      <c r="C29" s="17"/>
      <c r="D29" s="17"/>
      <c r="E29" s="19"/>
    </row>
    <row r="30" spans="1:5">
      <c r="A30" s="14" t="s">
        <v>30</v>
      </c>
      <c r="B30" s="13">
        <v>28</v>
      </c>
      <c r="C30" s="17"/>
      <c r="D30" s="17"/>
      <c r="E30" s="19"/>
    </row>
    <row r="31" spans="1:5">
      <c r="A31" s="14" t="s">
        <v>25</v>
      </c>
      <c r="B31" s="14">
        <v>29</v>
      </c>
      <c r="C31" s="21" t="s">
        <v>46</v>
      </c>
      <c r="D31" s="18">
        <v>72</v>
      </c>
    </row>
    <row r="32" spans="1:5">
      <c r="A32" s="14" t="s">
        <v>26</v>
      </c>
      <c r="B32" s="14">
        <v>30</v>
      </c>
      <c r="C32" s="21" t="s">
        <v>46</v>
      </c>
      <c r="D32" s="18">
        <v>72</v>
      </c>
    </row>
    <row r="33" spans="1:5">
      <c r="A33" s="15"/>
      <c r="B33" s="14"/>
      <c r="C33" s="18"/>
      <c r="D33" s="18"/>
      <c r="E33" s="20"/>
    </row>
    <row r="34" spans="1:5">
      <c r="A34" s="15"/>
      <c r="B34" s="15"/>
      <c r="C34" s="15"/>
      <c r="D34" s="15"/>
      <c r="E34" s="15"/>
    </row>
    <row r="36" spans="1:5">
      <c r="C36" s="15" t="s">
        <v>31</v>
      </c>
      <c r="D36">
        <f>SUM(D3:D34)</f>
        <v>1032</v>
      </c>
      <c r="E36">
        <f>SUM(E3:E34)</f>
        <v>6.5</v>
      </c>
    </row>
    <row r="37" spans="1:5">
      <c r="C37" s="15"/>
    </row>
  </sheetData>
  <mergeCells count="1">
    <mergeCell ref="A1:E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7"/>
  <sheetViews>
    <sheetView workbookViewId="0">
      <selection activeCell="A37" sqref="A37:XFD37"/>
    </sheetView>
  </sheetViews>
  <sheetFormatPr baseColWidth="10" defaultRowHeight="12.75"/>
  <cols>
    <col min="1" max="2" width="4.625" customWidth="1"/>
    <col min="4" max="5" width="6.625" style="37" customWidth="1"/>
    <col min="7" max="7" width="13.875" style="8" bestFit="1" customWidth="1"/>
  </cols>
  <sheetData>
    <row r="1" spans="1:9">
      <c r="A1" s="41" t="s">
        <v>13</v>
      </c>
      <c r="B1" s="41"/>
      <c r="C1" s="41"/>
      <c r="D1" s="41"/>
      <c r="E1" s="41"/>
    </row>
    <row r="2" spans="1:9" ht="25.5">
      <c r="A2" s="28"/>
      <c r="B2" s="28"/>
      <c r="C2" s="28" t="s">
        <v>37</v>
      </c>
      <c r="D2" s="29" t="s">
        <v>55</v>
      </c>
      <c r="E2" s="29" t="s">
        <v>56</v>
      </c>
    </row>
    <row r="3" spans="1:9">
      <c r="A3" s="14" t="s">
        <v>26</v>
      </c>
      <c r="B3" s="12">
        <v>1</v>
      </c>
      <c r="C3" s="21" t="s">
        <v>46</v>
      </c>
      <c r="D3" s="32">
        <v>72</v>
      </c>
      <c r="E3" s="32"/>
    </row>
    <row r="4" spans="1:9">
      <c r="A4" s="14" t="s">
        <v>27</v>
      </c>
      <c r="B4" s="12">
        <v>2</v>
      </c>
      <c r="C4" s="21" t="s">
        <v>2</v>
      </c>
      <c r="D4" s="32">
        <v>0</v>
      </c>
      <c r="E4" s="32"/>
    </row>
    <row r="5" spans="1:9">
      <c r="A5" s="14" t="s">
        <v>28</v>
      </c>
      <c r="B5" s="12">
        <v>3</v>
      </c>
      <c r="C5" s="21" t="s">
        <v>2</v>
      </c>
      <c r="D5" s="32">
        <v>0</v>
      </c>
      <c r="E5" s="32"/>
    </row>
    <row r="6" spans="1:9">
      <c r="A6" s="14" t="s">
        <v>29</v>
      </c>
      <c r="B6" s="13">
        <v>4</v>
      </c>
      <c r="C6" s="17"/>
      <c r="D6" s="33"/>
      <c r="E6" s="33"/>
      <c r="H6" s="10" t="s">
        <v>76</v>
      </c>
      <c r="I6" s="10" t="s">
        <v>77</v>
      </c>
    </row>
    <row r="7" spans="1:9">
      <c r="A7" s="14" t="s">
        <v>30</v>
      </c>
      <c r="B7" s="13">
        <v>5</v>
      </c>
      <c r="C7" s="22"/>
      <c r="D7" s="33"/>
      <c r="E7" s="33"/>
      <c r="G7" s="8" t="s">
        <v>31</v>
      </c>
      <c r="H7">
        <v>1232</v>
      </c>
      <c r="I7">
        <v>17.399999999999999</v>
      </c>
    </row>
    <row r="8" spans="1:9">
      <c r="A8" s="14" t="s">
        <v>25</v>
      </c>
      <c r="B8" s="12">
        <v>6</v>
      </c>
      <c r="C8" s="21" t="s">
        <v>46</v>
      </c>
      <c r="D8" s="32">
        <v>72</v>
      </c>
      <c r="E8" s="34"/>
      <c r="G8" s="50" t="s">
        <v>75</v>
      </c>
      <c r="H8" s="54">
        <v>0</v>
      </c>
    </row>
    <row r="9" spans="1:9">
      <c r="A9" s="14" t="s">
        <v>26</v>
      </c>
      <c r="B9" s="12">
        <v>7</v>
      </c>
      <c r="C9" s="21" t="s">
        <v>46</v>
      </c>
      <c r="D9" s="34">
        <v>72</v>
      </c>
      <c r="E9" s="34"/>
    </row>
    <row r="10" spans="1:9">
      <c r="A10" s="14" t="s">
        <v>26</v>
      </c>
      <c r="B10" s="12">
        <v>8</v>
      </c>
      <c r="C10" s="21" t="s">
        <v>46</v>
      </c>
      <c r="D10" s="34">
        <v>72</v>
      </c>
      <c r="E10" s="34"/>
    </row>
    <row r="11" spans="1:9">
      <c r="A11" s="14" t="s">
        <v>27</v>
      </c>
      <c r="B11" s="12">
        <v>9</v>
      </c>
      <c r="C11" s="21" t="s">
        <v>46</v>
      </c>
      <c r="D11" s="34">
        <v>72</v>
      </c>
      <c r="E11" s="34"/>
    </row>
    <row r="12" spans="1:9">
      <c r="A12" s="14" t="s">
        <v>28</v>
      </c>
      <c r="B12" s="12">
        <v>10</v>
      </c>
      <c r="C12" s="21" t="s">
        <v>47</v>
      </c>
      <c r="D12" s="34">
        <v>80</v>
      </c>
      <c r="E12" s="34"/>
    </row>
    <row r="13" spans="1:9">
      <c r="A13" s="14" t="s">
        <v>29</v>
      </c>
      <c r="B13" s="13">
        <v>11</v>
      </c>
      <c r="C13" s="17"/>
      <c r="D13" s="33"/>
      <c r="E13" s="33"/>
    </row>
    <row r="14" spans="1:9">
      <c r="A14" s="14" t="s">
        <v>30</v>
      </c>
      <c r="B14" s="13">
        <v>12</v>
      </c>
      <c r="C14" s="17"/>
      <c r="D14" s="33"/>
      <c r="E14" s="33"/>
    </row>
    <row r="15" spans="1:9">
      <c r="A15" s="14" t="s">
        <v>25</v>
      </c>
      <c r="B15" s="12">
        <v>13</v>
      </c>
      <c r="C15" s="21" t="s">
        <v>66</v>
      </c>
      <c r="D15" s="34"/>
      <c r="E15" s="34"/>
    </row>
    <row r="16" spans="1:9">
      <c r="A16" s="14" t="s">
        <v>26</v>
      </c>
      <c r="B16" s="11">
        <v>14</v>
      </c>
      <c r="C16" s="24" t="s">
        <v>38</v>
      </c>
      <c r="D16" s="35"/>
      <c r="E16" s="36"/>
    </row>
    <row r="17" spans="1:5">
      <c r="A17" s="14" t="s">
        <v>26</v>
      </c>
      <c r="B17" s="12">
        <v>15</v>
      </c>
      <c r="C17" s="15" t="s">
        <v>52</v>
      </c>
      <c r="D17" s="34"/>
      <c r="E17" s="34">
        <v>17.399999999999999</v>
      </c>
    </row>
    <row r="18" spans="1:5">
      <c r="A18" s="14" t="s">
        <v>27</v>
      </c>
      <c r="B18" s="12">
        <v>16</v>
      </c>
      <c r="C18" s="15" t="s">
        <v>46</v>
      </c>
      <c r="D18" s="34">
        <v>72</v>
      </c>
      <c r="E18" s="34"/>
    </row>
    <row r="19" spans="1:5">
      <c r="A19" s="14" t="s">
        <v>28</v>
      </c>
      <c r="B19" s="12">
        <v>17</v>
      </c>
      <c r="C19" s="15" t="s">
        <v>46</v>
      </c>
      <c r="D19" s="34">
        <v>72</v>
      </c>
      <c r="E19" s="34"/>
    </row>
    <row r="20" spans="1:5">
      <c r="A20" s="14" t="s">
        <v>29</v>
      </c>
      <c r="B20" s="13">
        <v>18</v>
      </c>
      <c r="C20" s="17"/>
      <c r="D20" s="33"/>
      <c r="E20" s="33"/>
    </row>
    <row r="21" spans="1:5">
      <c r="A21" s="14" t="s">
        <v>30</v>
      </c>
      <c r="B21" s="13">
        <v>19</v>
      </c>
      <c r="C21" s="17"/>
      <c r="D21" s="33"/>
      <c r="E21" s="33"/>
    </row>
    <row r="22" spans="1:5">
      <c r="A22" s="14" t="s">
        <v>25</v>
      </c>
      <c r="B22" s="12">
        <v>20</v>
      </c>
      <c r="C22" s="15" t="s">
        <v>66</v>
      </c>
      <c r="D22" s="34">
        <v>0</v>
      </c>
      <c r="E22" s="34"/>
    </row>
    <row r="23" spans="1:5">
      <c r="A23" s="14" t="s">
        <v>26</v>
      </c>
      <c r="B23" s="12">
        <v>21</v>
      </c>
      <c r="C23" s="15" t="s">
        <v>46</v>
      </c>
      <c r="D23" s="34">
        <v>72</v>
      </c>
    </row>
    <row r="24" spans="1:5">
      <c r="A24" s="14" t="s">
        <v>26</v>
      </c>
      <c r="B24" s="12">
        <v>22</v>
      </c>
      <c r="C24" s="15" t="s">
        <v>46</v>
      </c>
      <c r="D24" s="34">
        <v>72</v>
      </c>
    </row>
    <row r="25" spans="1:5">
      <c r="A25" s="14" t="s">
        <v>27</v>
      </c>
      <c r="B25" s="12">
        <v>23</v>
      </c>
      <c r="C25" s="15" t="s">
        <v>46</v>
      </c>
      <c r="D25" s="34">
        <v>72</v>
      </c>
    </row>
    <row r="26" spans="1:5">
      <c r="A26" s="14" t="s">
        <v>28</v>
      </c>
      <c r="B26" s="12">
        <v>24</v>
      </c>
      <c r="C26" s="15" t="s">
        <v>46</v>
      </c>
      <c r="D26" s="34">
        <v>72</v>
      </c>
      <c r="E26" s="34"/>
    </row>
    <row r="27" spans="1:5">
      <c r="A27" s="14" t="s">
        <v>29</v>
      </c>
      <c r="B27" s="13">
        <v>25</v>
      </c>
      <c r="C27" s="17"/>
      <c r="D27" s="33"/>
      <c r="E27" s="33"/>
    </row>
    <row r="28" spans="1:5">
      <c r="A28" s="14" t="s">
        <v>30</v>
      </c>
      <c r="B28" s="13">
        <v>26</v>
      </c>
      <c r="C28" s="17"/>
      <c r="D28" s="33"/>
      <c r="E28" s="33"/>
    </row>
    <row r="29" spans="1:5">
      <c r="A29" s="14" t="s">
        <v>25</v>
      </c>
      <c r="B29" s="12">
        <v>27</v>
      </c>
      <c r="C29" s="15" t="s">
        <v>46</v>
      </c>
      <c r="D29" s="34">
        <v>72</v>
      </c>
    </row>
    <row r="30" spans="1:5">
      <c r="A30" s="14" t="s">
        <v>26</v>
      </c>
      <c r="B30" s="12">
        <v>28</v>
      </c>
      <c r="C30" s="15" t="s">
        <v>46</v>
      </c>
      <c r="D30" s="34">
        <v>72</v>
      </c>
    </row>
    <row r="31" spans="1:5">
      <c r="A31" s="14" t="s">
        <v>26</v>
      </c>
      <c r="B31" s="12">
        <v>29</v>
      </c>
      <c r="C31" s="15" t="s">
        <v>46</v>
      </c>
      <c r="D31" s="34">
        <v>72</v>
      </c>
    </row>
    <row r="32" spans="1:5">
      <c r="A32" s="14" t="s">
        <v>27</v>
      </c>
      <c r="B32" s="12">
        <v>30</v>
      </c>
      <c r="C32" s="15" t="s">
        <v>46</v>
      </c>
      <c r="D32" s="34">
        <v>72</v>
      </c>
      <c r="E32" s="34"/>
    </row>
    <row r="33" spans="1:5">
      <c r="A33" s="14" t="s">
        <v>28</v>
      </c>
      <c r="B33" s="12">
        <v>31</v>
      </c>
      <c r="C33" s="15" t="s">
        <v>46</v>
      </c>
      <c r="D33" s="34">
        <v>72</v>
      </c>
      <c r="E33" s="34"/>
    </row>
    <row r="34" spans="1:5">
      <c r="A34" s="15"/>
      <c r="B34" s="15"/>
      <c r="C34" s="15"/>
      <c r="D34" s="34"/>
      <c r="E34" s="34"/>
    </row>
    <row r="36" spans="1:5">
      <c r="C36" s="15" t="s">
        <v>31</v>
      </c>
      <c r="D36">
        <f>SUM(D3:D34)</f>
        <v>1232</v>
      </c>
      <c r="E36">
        <f>SUM(E3:E34)</f>
        <v>17.399999999999999</v>
      </c>
    </row>
    <row r="37" spans="1:5">
      <c r="C37" s="15"/>
    </row>
  </sheetData>
  <mergeCells count="1">
    <mergeCell ref="A1:E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7"/>
  <sheetViews>
    <sheetView workbookViewId="0">
      <selection activeCell="A37" sqref="A37:XFD37"/>
    </sheetView>
  </sheetViews>
  <sheetFormatPr baseColWidth="10" defaultRowHeight="12.75"/>
  <cols>
    <col min="1" max="2" width="4.625" customWidth="1"/>
    <col min="4" max="5" width="6.625" customWidth="1"/>
    <col min="7" max="7" width="13.875" style="8" bestFit="1" customWidth="1"/>
  </cols>
  <sheetData>
    <row r="1" spans="1:9">
      <c r="A1" s="41" t="s">
        <v>14</v>
      </c>
      <c r="B1" s="41"/>
      <c r="C1" s="41"/>
      <c r="D1" s="41"/>
      <c r="E1" s="41"/>
    </row>
    <row r="2" spans="1:9" ht="25.5">
      <c r="A2" s="28"/>
      <c r="B2" s="28"/>
      <c r="C2" s="28" t="s">
        <v>37</v>
      </c>
      <c r="D2" s="28" t="s">
        <v>55</v>
      </c>
      <c r="E2" s="28" t="s">
        <v>56</v>
      </c>
    </row>
    <row r="3" spans="1:9">
      <c r="A3" s="14" t="s">
        <v>29</v>
      </c>
      <c r="B3" s="13">
        <v>1</v>
      </c>
      <c r="C3" s="17"/>
      <c r="D3" s="17"/>
      <c r="E3" s="19"/>
    </row>
    <row r="4" spans="1:9">
      <c r="A4" s="14" t="s">
        <v>30</v>
      </c>
      <c r="B4" s="13">
        <v>2</v>
      </c>
      <c r="C4" s="17"/>
      <c r="D4" s="17"/>
      <c r="E4" s="19"/>
    </row>
    <row r="5" spans="1:9">
      <c r="A5" s="14" t="s">
        <v>25</v>
      </c>
      <c r="B5" s="12">
        <v>3</v>
      </c>
      <c r="C5" s="15" t="s">
        <v>2</v>
      </c>
      <c r="D5" s="15"/>
      <c r="E5" s="15"/>
    </row>
    <row r="6" spans="1:9">
      <c r="A6" s="14" t="s">
        <v>26</v>
      </c>
      <c r="B6" s="12">
        <v>4</v>
      </c>
      <c r="C6" s="15" t="s">
        <v>2</v>
      </c>
      <c r="D6" s="15"/>
      <c r="E6" s="15"/>
      <c r="H6" s="10" t="s">
        <v>76</v>
      </c>
      <c r="I6" s="10" t="s">
        <v>77</v>
      </c>
    </row>
    <row r="7" spans="1:9">
      <c r="A7" s="14" t="s">
        <v>26</v>
      </c>
      <c r="B7" s="12">
        <v>5</v>
      </c>
      <c r="C7" s="15" t="s">
        <v>2</v>
      </c>
      <c r="D7" s="15"/>
      <c r="E7" s="15"/>
      <c r="G7" s="8" t="s">
        <v>31</v>
      </c>
      <c r="H7">
        <v>576</v>
      </c>
      <c r="I7">
        <v>0</v>
      </c>
    </row>
    <row r="8" spans="1:9">
      <c r="A8" s="14" t="s">
        <v>27</v>
      </c>
      <c r="B8" s="12">
        <v>6</v>
      </c>
      <c r="C8" s="15" t="s">
        <v>2</v>
      </c>
      <c r="D8" s="15"/>
      <c r="E8" s="15"/>
      <c r="G8" s="50" t="s">
        <v>75</v>
      </c>
      <c r="H8" s="54">
        <v>0</v>
      </c>
    </row>
    <row r="9" spans="1:9">
      <c r="A9" s="14" t="s">
        <v>28</v>
      </c>
      <c r="B9" s="12">
        <v>7</v>
      </c>
      <c r="C9" s="15"/>
      <c r="D9" s="15"/>
      <c r="E9" s="15"/>
    </row>
    <row r="10" spans="1:9">
      <c r="A10" s="14" t="s">
        <v>29</v>
      </c>
      <c r="B10" s="13">
        <v>8</v>
      </c>
      <c r="C10" s="17"/>
      <c r="D10" s="17"/>
      <c r="E10" s="19"/>
    </row>
    <row r="11" spans="1:9">
      <c r="A11" s="14" t="s">
        <v>30</v>
      </c>
      <c r="B11" s="13">
        <v>9</v>
      </c>
      <c r="C11" s="17"/>
      <c r="D11" s="17"/>
      <c r="E11" s="19"/>
    </row>
    <row r="12" spans="1:9">
      <c r="A12" s="14" t="s">
        <v>25</v>
      </c>
      <c r="B12" s="12">
        <v>10</v>
      </c>
      <c r="C12" s="15" t="s">
        <v>46</v>
      </c>
      <c r="D12" s="32">
        <v>72</v>
      </c>
      <c r="E12" s="15"/>
    </row>
    <row r="13" spans="1:9">
      <c r="A13" s="14" t="s">
        <v>26</v>
      </c>
      <c r="B13" s="12">
        <v>11</v>
      </c>
      <c r="C13" s="15" t="s">
        <v>46</v>
      </c>
      <c r="D13" s="32">
        <v>72</v>
      </c>
      <c r="E13" s="15"/>
    </row>
    <row r="14" spans="1:9">
      <c r="A14" s="14" t="s">
        <v>26</v>
      </c>
      <c r="B14" s="12">
        <v>12</v>
      </c>
      <c r="C14" s="15" t="s">
        <v>46</v>
      </c>
      <c r="D14" s="32">
        <v>72</v>
      </c>
      <c r="E14" s="15"/>
    </row>
    <row r="15" spans="1:9">
      <c r="A15" s="14" t="s">
        <v>27</v>
      </c>
      <c r="B15" s="12">
        <v>13</v>
      </c>
      <c r="C15" s="15" t="s">
        <v>46</v>
      </c>
      <c r="D15" s="32">
        <v>72</v>
      </c>
      <c r="E15" s="15"/>
    </row>
    <row r="16" spans="1:9">
      <c r="A16" s="14" t="s">
        <v>28</v>
      </c>
      <c r="B16" s="12">
        <v>14</v>
      </c>
      <c r="C16" s="15" t="s">
        <v>46</v>
      </c>
      <c r="D16" s="32">
        <v>72</v>
      </c>
      <c r="E16" s="15"/>
    </row>
    <row r="17" spans="1:5">
      <c r="A17" s="14" t="s">
        <v>29</v>
      </c>
      <c r="B17" s="13">
        <v>15</v>
      </c>
      <c r="C17" s="25" t="s">
        <v>39</v>
      </c>
      <c r="D17" s="25"/>
      <c r="E17" s="19"/>
    </row>
    <row r="18" spans="1:5">
      <c r="A18" s="14" t="s">
        <v>30</v>
      </c>
      <c r="B18" s="13">
        <v>16</v>
      </c>
      <c r="C18" s="17"/>
      <c r="D18" s="17"/>
      <c r="E18" s="19"/>
    </row>
    <row r="19" spans="1:5">
      <c r="A19" s="14" t="s">
        <v>25</v>
      </c>
      <c r="B19" s="12">
        <v>17</v>
      </c>
      <c r="C19" s="15" t="s">
        <v>2</v>
      </c>
      <c r="D19" s="15"/>
      <c r="E19" s="15"/>
    </row>
    <row r="20" spans="1:5">
      <c r="A20" s="14" t="s">
        <v>26</v>
      </c>
      <c r="B20" s="12">
        <v>18</v>
      </c>
      <c r="C20" s="15" t="s">
        <v>46</v>
      </c>
      <c r="D20" s="32">
        <v>72</v>
      </c>
      <c r="E20" s="15"/>
    </row>
    <row r="21" spans="1:5">
      <c r="A21" s="14" t="s">
        <v>26</v>
      </c>
      <c r="B21" s="12">
        <v>19</v>
      </c>
      <c r="C21" s="15" t="s">
        <v>46</v>
      </c>
      <c r="D21" s="32">
        <v>72</v>
      </c>
      <c r="E21" s="15"/>
    </row>
    <row r="22" spans="1:5">
      <c r="A22" s="14" t="s">
        <v>27</v>
      </c>
      <c r="B22" s="12">
        <v>20</v>
      </c>
      <c r="C22" s="15" t="s">
        <v>46</v>
      </c>
      <c r="D22" s="32">
        <v>72</v>
      </c>
      <c r="E22" s="15"/>
    </row>
    <row r="23" spans="1:5">
      <c r="A23" s="14" t="s">
        <v>28</v>
      </c>
      <c r="B23" s="12">
        <v>21</v>
      </c>
      <c r="C23" s="15"/>
      <c r="D23" s="15"/>
      <c r="E23" s="15"/>
    </row>
    <row r="24" spans="1:5">
      <c r="A24" s="14" t="s">
        <v>29</v>
      </c>
      <c r="B24" s="13">
        <v>22</v>
      </c>
      <c r="C24" s="17"/>
      <c r="D24" s="17"/>
      <c r="E24" s="19"/>
    </row>
    <row r="25" spans="1:5">
      <c r="A25" s="14" t="s">
        <v>30</v>
      </c>
      <c r="B25" s="13">
        <v>23</v>
      </c>
      <c r="C25" s="17"/>
      <c r="D25" s="17"/>
      <c r="E25" s="19"/>
    </row>
    <row r="26" spans="1:5">
      <c r="A26" s="14" t="s">
        <v>25</v>
      </c>
      <c r="B26" s="12">
        <v>24</v>
      </c>
      <c r="C26" s="15"/>
      <c r="D26" s="15"/>
      <c r="E26" s="15"/>
    </row>
    <row r="27" spans="1:5">
      <c r="A27" s="14" t="s">
        <v>26</v>
      </c>
      <c r="B27" s="12">
        <v>25</v>
      </c>
      <c r="C27" s="15"/>
      <c r="D27" s="15"/>
      <c r="E27" s="15"/>
    </row>
    <row r="28" spans="1:5">
      <c r="A28" s="14" t="s">
        <v>26</v>
      </c>
      <c r="B28" s="12">
        <v>26</v>
      </c>
      <c r="C28" s="15"/>
      <c r="D28" s="15"/>
      <c r="E28" s="15"/>
    </row>
    <row r="29" spans="1:5">
      <c r="A29" s="14" t="s">
        <v>27</v>
      </c>
      <c r="B29" s="12">
        <v>27</v>
      </c>
      <c r="C29" s="15"/>
      <c r="D29" s="15"/>
      <c r="E29" s="15"/>
    </row>
    <row r="30" spans="1:5">
      <c r="A30" s="14" t="s">
        <v>28</v>
      </c>
      <c r="B30" s="12">
        <v>28</v>
      </c>
      <c r="C30" s="15"/>
      <c r="D30" s="15"/>
      <c r="E30" s="15"/>
    </row>
    <row r="31" spans="1:5">
      <c r="A31" s="14" t="s">
        <v>29</v>
      </c>
      <c r="B31" s="13">
        <v>29</v>
      </c>
      <c r="C31" s="17"/>
      <c r="D31" s="17"/>
      <c r="E31" s="19"/>
    </row>
    <row r="32" spans="1:5">
      <c r="A32" s="14" t="s">
        <v>30</v>
      </c>
      <c r="B32" s="13">
        <v>30</v>
      </c>
      <c r="C32" s="17"/>
      <c r="D32" s="17"/>
      <c r="E32" s="19"/>
    </row>
    <row r="33" spans="1:5">
      <c r="A33" s="14" t="s">
        <v>25</v>
      </c>
      <c r="B33" s="12">
        <v>31</v>
      </c>
      <c r="C33" s="15"/>
      <c r="D33" s="15"/>
      <c r="E33" s="15"/>
    </row>
    <row r="34" spans="1:5">
      <c r="A34" s="15"/>
      <c r="B34" s="15"/>
      <c r="C34" s="15"/>
      <c r="D34" s="15"/>
      <c r="E34" s="15"/>
    </row>
    <row r="36" spans="1:5">
      <c r="C36" s="15" t="s">
        <v>31</v>
      </c>
      <c r="D36">
        <f>SUM(D3:D34)</f>
        <v>576</v>
      </c>
      <c r="E36">
        <f>SUM(E3:E34)</f>
        <v>0</v>
      </c>
    </row>
    <row r="37" spans="1:5">
      <c r="C37" s="15"/>
    </row>
  </sheetData>
  <mergeCells count="1">
    <mergeCell ref="A1:E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7"/>
  <sheetViews>
    <sheetView workbookViewId="0">
      <selection activeCell="A37" sqref="A37:XFD37"/>
    </sheetView>
  </sheetViews>
  <sheetFormatPr baseColWidth="10" defaultRowHeight="12.75"/>
  <cols>
    <col min="1" max="2" width="4.625" customWidth="1"/>
    <col min="4" max="5" width="6.625" customWidth="1"/>
    <col min="7" max="7" width="13.875" bestFit="1" customWidth="1"/>
  </cols>
  <sheetData>
    <row r="1" spans="1:9">
      <c r="A1" s="41" t="s">
        <v>15</v>
      </c>
      <c r="B1" s="41"/>
      <c r="C1" s="41"/>
      <c r="D1" s="41"/>
      <c r="E1" s="41"/>
    </row>
    <row r="2" spans="1:9" ht="25.5">
      <c r="A2" s="28"/>
      <c r="B2" s="28"/>
      <c r="C2" s="28" t="s">
        <v>37</v>
      </c>
      <c r="D2" s="28" t="s">
        <v>55</v>
      </c>
      <c r="E2" s="28" t="s">
        <v>56</v>
      </c>
    </row>
    <row r="3" spans="1:9">
      <c r="A3" s="14" t="s">
        <v>26</v>
      </c>
      <c r="B3" s="16">
        <v>1</v>
      </c>
      <c r="C3" s="21"/>
      <c r="D3" s="21"/>
      <c r="E3" s="18"/>
    </row>
    <row r="4" spans="1:9">
      <c r="A4" s="14" t="s">
        <v>26</v>
      </c>
      <c r="B4" s="16">
        <v>2</v>
      </c>
      <c r="C4" s="21"/>
      <c r="D4" s="21"/>
      <c r="E4" s="18"/>
    </row>
    <row r="5" spans="1:9">
      <c r="A5" s="14" t="s">
        <v>27</v>
      </c>
      <c r="B5" s="16">
        <v>3</v>
      </c>
      <c r="C5" s="18"/>
      <c r="D5" s="18"/>
      <c r="E5" s="18"/>
    </row>
    <row r="6" spans="1:9">
      <c r="A6" s="14" t="s">
        <v>28</v>
      </c>
      <c r="B6" s="16">
        <v>4</v>
      </c>
      <c r="C6" s="18"/>
      <c r="D6" s="18"/>
      <c r="E6" s="18"/>
      <c r="H6" s="10" t="s">
        <v>76</v>
      </c>
      <c r="I6" s="10" t="s">
        <v>77</v>
      </c>
    </row>
    <row r="7" spans="1:9">
      <c r="A7" s="14" t="s">
        <v>29</v>
      </c>
      <c r="B7" s="13">
        <v>5</v>
      </c>
      <c r="C7" s="17"/>
      <c r="D7" s="17"/>
      <c r="E7" s="19"/>
      <c r="G7" s="8" t="s">
        <v>31</v>
      </c>
      <c r="H7">
        <v>619</v>
      </c>
      <c r="I7">
        <v>10</v>
      </c>
    </row>
    <row r="8" spans="1:9">
      <c r="A8" s="14" t="s">
        <v>30</v>
      </c>
      <c r="B8" s="13">
        <v>6</v>
      </c>
      <c r="C8" s="17"/>
      <c r="D8" s="17"/>
      <c r="E8" s="19"/>
      <c r="G8" s="50" t="s">
        <v>75</v>
      </c>
      <c r="H8" s="54">
        <v>400</v>
      </c>
    </row>
    <row r="9" spans="1:9">
      <c r="A9" s="14" t="s">
        <v>25</v>
      </c>
      <c r="B9" s="16">
        <v>7</v>
      </c>
      <c r="C9" s="21" t="s">
        <v>46</v>
      </c>
      <c r="D9" s="18"/>
      <c r="E9" s="18"/>
    </row>
    <row r="10" spans="1:9">
      <c r="A10" s="14" t="s">
        <v>26</v>
      </c>
      <c r="B10" s="16">
        <v>8</v>
      </c>
      <c r="C10" s="21" t="s">
        <v>46</v>
      </c>
      <c r="D10" s="18"/>
      <c r="E10" s="18"/>
    </row>
    <row r="11" spans="1:9">
      <c r="A11" s="14" t="s">
        <v>26</v>
      </c>
      <c r="B11" s="16">
        <v>9</v>
      </c>
      <c r="C11" s="21" t="s">
        <v>46</v>
      </c>
      <c r="D11" s="21"/>
      <c r="E11" s="18"/>
    </row>
    <row r="12" spans="1:9">
      <c r="A12" s="14" t="s">
        <v>27</v>
      </c>
      <c r="B12" s="16">
        <v>10</v>
      </c>
      <c r="C12" s="21" t="s">
        <v>46</v>
      </c>
      <c r="D12" s="18"/>
      <c r="E12" s="18"/>
    </row>
    <row r="13" spans="1:9">
      <c r="A13" s="14" t="s">
        <v>28</v>
      </c>
      <c r="B13" s="16">
        <v>11</v>
      </c>
      <c r="C13" s="21" t="s">
        <v>46</v>
      </c>
      <c r="D13" s="18"/>
      <c r="E13" s="18"/>
    </row>
    <row r="14" spans="1:9">
      <c r="A14" s="14" t="s">
        <v>29</v>
      </c>
      <c r="B14" s="13">
        <v>12</v>
      </c>
      <c r="C14" s="17"/>
      <c r="D14" s="17"/>
      <c r="E14" s="19"/>
    </row>
    <row r="15" spans="1:9">
      <c r="A15" s="14" t="s">
        <v>30</v>
      </c>
      <c r="B15" s="13">
        <v>13</v>
      </c>
      <c r="C15" s="17"/>
      <c r="D15" s="17"/>
      <c r="E15" s="19"/>
    </row>
    <row r="16" spans="1:9">
      <c r="A16" s="14" t="s">
        <v>25</v>
      </c>
      <c r="B16" s="16">
        <v>14</v>
      </c>
      <c r="C16" s="21" t="s">
        <v>46</v>
      </c>
      <c r="D16" s="18">
        <v>72</v>
      </c>
      <c r="E16" s="18"/>
    </row>
    <row r="17" spans="1:5">
      <c r="A17" s="14" t="s">
        <v>26</v>
      </c>
      <c r="B17" s="16">
        <v>15</v>
      </c>
      <c r="C17" s="21" t="s">
        <v>46</v>
      </c>
      <c r="D17" s="18">
        <v>72</v>
      </c>
      <c r="E17" s="18"/>
    </row>
    <row r="18" spans="1:5">
      <c r="A18" s="14" t="s">
        <v>26</v>
      </c>
      <c r="B18" s="16">
        <v>16</v>
      </c>
      <c r="C18" s="21" t="s">
        <v>67</v>
      </c>
      <c r="D18" s="21"/>
      <c r="E18" s="18"/>
    </row>
    <row r="19" spans="1:5">
      <c r="A19" s="14" t="s">
        <v>27</v>
      </c>
      <c r="B19" s="16">
        <v>17</v>
      </c>
      <c r="C19" s="21" t="s">
        <v>46</v>
      </c>
      <c r="D19" s="18">
        <v>72</v>
      </c>
      <c r="E19" s="18"/>
    </row>
    <row r="20" spans="1:5">
      <c r="A20" s="14" t="s">
        <v>28</v>
      </c>
      <c r="B20" s="16">
        <v>18</v>
      </c>
      <c r="C20" s="21" t="s">
        <v>46</v>
      </c>
      <c r="D20" s="18">
        <v>72</v>
      </c>
      <c r="E20" s="18"/>
    </row>
    <row r="21" spans="1:5">
      <c r="A21" s="14" t="s">
        <v>29</v>
      </c>
      <c r="B21" s="13">
        <v>19</v>
      </c>
      <c r="C21" s="17"/>
      <c r="D21" s="17"/>
      <c r="E21" s="19"/>
    </row>
    <row r="22" spans="1:5">
      <c r="A22" s="14" t="s">
        <v>30</v>
      </c>
      <c r="B22" s="13">
        <v>20</v>
      </c>
      <c r="C22" s="17"/>
      <c r="D22" s="17"/>
      <c r="E22" s="19"/>
    </row>
    <row r="23" spans="1:5">
      <c r="A23" s="14" t="s">
        <v>25</v>
      </c>
      <c r="B23" s="16">
        <v>21</v>
      </c>
      <c r="C23" s="21" t="s">
        <v>68</v>
      </c>
      <c r="D23" s="18"/>
      <c r="E23" s="18">
        <v>10</v>
      </c>
    </row>
    <row r="24" spans="1:5">
      <c r="A24" s="14"/>
      <c r="B24" s="16"/>
      <c r="C24" s="21" t="s">
        <v>3</v>
      </c>
      <c r="D24" s="18">
        <v>43</v>
      </c>
      <c r="E24" s="18"/>
    </row>
    <row r="25" spans="1:5">
      <c r="A25" s="14" t="s">
        <v>26</v>
      </c>
      <c r="B25" s="16">
        <v>22</v>
      </c>
      <c r="C25" s="21" t="s">
        <v>46</v>
      </c>
      <c r="D25" s="18">
        <v>72</v>
      </c>
      <c r="E25" s="18"/>
    </row>
    <row r="26" spans="1:5">
      <c r="A26" s="14" t="s">
        <v>26</v>
      </c>
      <c r="B26" s="16">
        <v>23</v>
      </c>
      <c r="C26" s="21"/>
      <c r="D26" s="21"/>
      <c r="E26" s="18"/>
    </row>
    <row r="27" spans="1:5">
      <c r="A27" s="14" t="s">
        <v>27</v>
      </c>
      <c r="B27" s="16">
        <v>24</v>
      </c>
      <c r="C27" s="18"/>
      <c r="D27" s="18"/>
      <c r="E27" s="18"/>
    </row>
    <row r="28" spans="1:5">
      <c r="A28" s="14" t="s">
        <v>28</v>
      </c>
      <c r="B28" s="16">
        <v>25</v>
      </c>
      <c r="C28" s="18"/>
      <c r="D28" s="18"/>
      <c r="E28" s="18"/>
    </row>
    <row r="29" spans="1:5">
      <c r="A29" s="14" t="s">
        <v>29</v>
      </c>
      <c r="B29" s="13">
        <v>26</v>
      </c>
      <c r="C29" s="17"/>
      <c r="D29" s="17"/>
      <c r="E29" s="19"/>
    </row>
    <row r="30" spans="1:5">
      <c r="A30" s="14" t="s">
        <v>30</v>
      </c>
      <c r="B30" s="13">
        <v>27</v>
      </c>
      <c r="C30" s="17"/>
      <c r="D30" s="17"/>
      <c r="E30" s="19"/>
    </row>
    <row r="31" spans="1:5">
      <c r="A31" s="14" t="s">
        <v>25</v>
      </c>
      <c r="B31" s="16">
        <v>28</v>
      </c>
      <c r="C31" s="21" t="s">
        <v>46</v>
      </c>
      <c r="D31" s="18">
        <v>72</v>
      </c>
      <c r="E31" s="18"/>
    </row>
    <row r="32" spans="1:5">
      <c r="A32" s="14" t="s">
        <v>26</v>
      </c>
      <c r="B32" s="16">
        <v>29</v>
      </c>
      <c r="C32" s="21" t="s">
        <v>46</v>
      </c>
      <c r="D32" s="18">
        <v>72</v>
      </c>
      <c r="E32" s="18"/>
    </row>
    <row r="33" spans="1:5">
      <c r="A33" s="14" t="s">
        <v>26</v>
      </c>
      <c r="B33" s="16">
        <v>30</v>
      </c>
      <c r="C33" s="21" t="s">
        <v>46</v>
      </c>
      <c r="D33" s="21">
        <v>72</v>
      </c>
      <c r="E33" s="18"/>
    </row>
    <row r="34" spans="1:5">
      <c r="A34" s="15"/>
      <c r="B34" s="16"/>
      <c r="C34" s="18"/>
      <c r="D34" s="18"/>
      <c r="E34" s="18"/>
    </row>
    <row r="35" spans="1:5">
      <c r="A35" s="15"/>
      <c r="B35" s="15"/>
      <c r="C35" s="15"/>
      <c r="D35" s="15"/>
      <c r="E35" s="15"/>
    </row>
    <row r="36" spans="1:5">
      <c r="C36" s="15" t="s">
        <v>31</v>
      </c>
      <c r="D36">
        <f>SUM(D3:D34)</f>
        <v>619</v>
      </c>
      <c r="E36">
        <f>SUM(E3:E34)</f>
        <v>10</v>
      </c>
    </row>
    <row r="37" spans="1:5">
      <c r="C37" s="15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Janv</vt:lpstr>
      <vt:lpstr>Fev</vt:lpstr>
      <vt:lpstr>Mars</vt:lpstr>
      <vt:lpstr>Avril</vt:lpstr>
      <vt:lpstr>Mai</vt:lpstr>
      <vt:lpstr>Juin</vt:lpstr>
      <vt:lpstr>Juil</vt:lpstr>
      <vt:lpstr>Aout</vt:lpstr>
      <vt:lpstr>Sept</vt:lpstr>
      <vt:lpstr>Oct</vt:lpstr>
      <vt:lpstr>Nov</vt:lpstr>
      <vt:lpstr>Déc</vt:lpstr>
      <vt:lpstr>Récap 2015</vt:lpstr>
      <vt:lpstr>Rém 2015</vt:lpstr>
      <vt:lpstr>Frais km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habiba</dc:creator>
  <cp:lastModifiedBy>habiba</cp:lastModifiedBy>
  <cp:lastPrinted>2016-06-28T15:58:21Z</cp:lastPrinted>
  <dcterms:created xsi:type="dcterms:W3CDTF">2013-12-31T11:20:09Z</dcterms:created>
  <dcterms:modified xsi:type="dcterms:W3CDTF">2016-06-28T15:58:45Z</dcterms:modified>
</cp:coreProperties>
</file>