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25" i="1"/>
  <c r="A54"/>
  <c r="AN54"/>
  <c r="AK54"/>
  <c r="AH54"/>
  <c r="AE54"/>
  <c r="AB54"/>
  <c r="Y54"/>
  <c r="V54"/>
  <c r="S54"/>
  <c r="P54"/>
  <c r="M54"/>
  <c r="J54"/>
  <c r="G54"/>
  <c r="D54"/>
  <c r="Y25"/>
  <c r="V25"/>
  <c r="S25"/>
  <c r="P25"/>
  <c r="M25"/>
  <c r="J25"/>
  <c r="G25"/>
  <c r="D25"/>
  <c r="AL57"/>
  <c r="AM57" s="1"/>
  <c r="AO56"/>
  <c r="AP56" s="1"/>
  <c r="E58"/>
  <c r="F58" s="1"/>
  <c r="E57"/>
  <c r="F57" s="1"/>
  <c r="E56"/>
  <c r="F56" s="1"/>
  <c r="E55"/>
  <c r="F55" s="1"/>
  <c r="T53"/>
  <c r="U53" s="1"/>
  <c r="F52"/>
  <c r="E52"/>
  <c r="AL44"/>
  <c r="AM44" s="1"/>
  <c r="Z42"/>
  <c r="AA42" s="1"/>
  <c r="R40"/>
  <c r="Q40"/>
  <c r="AJ38"/>
  <c r="AI38"/>
  <c r="T32"/>
  <c r="U32" s="1"/>
  <c r="E51"/>
  <c r="F51" s="1"/>
  <c r="U50"/>
  <c r="T50"/>
  <c r="AL49"/>
  <c r="AM49" s="1"/>
  <c r="E48"/>
  <c r="F48" s="1"/>
  <c r="AC47"/>
  <c r="AD47" s="1"/>
  <c r="E46"/>
  <c r="F46" s="1"/>
  <c r="T45"/>
  <c r="U45" s="1"/>
  <c r="E43"/>
  <c r="F43" s="1"/>
  <c r="E41"/>
  <c r="F41" s="1"/>
  <c r="E39"/>
  <c r="F39" s="1"/>
  <c r="Z37"/>
  <c r="AA37" s="1"/>
  <c r="E36"/>
  <c r="F36" s="1"/>
  <c r="E35"/>
  <c r="F35" s="1"/>
  <c r="AC34"/>
  <c r="AD34" s="1"/>
  <c r="AF33"/>
  <c r="AG33" s="1"/>
  <c r="E31"/>
  <c r="F31" s="1"/>
  <c r="T30"/>
  <c r="U30" s="1"/>
  <c r="N29"/>
  <c r="O29" s="1"/>
  <c r="E28"/>
  <c r="F28" s="1"/>
  <c r="AC27"/>
  <c r="AD27" s="1"/>
  <c r="F26"/>
  <c r="K24"/>
  <c r="L24" s="1"/>
  <c r="W23"/>
  <c r="X23" s="1"/>
  <c r="Q22"/>
  <c r="R22" s="1"/>
  <c r="E21"/>
  <c r="F21" s="1"/>
  <c r="Z20"/>
  <c r="AA20" s="1"/>
  <c r="E19"/>
  <c r="F19" s="1"/>
  <c r="E18"/>
  <c r="F18" s="1"/>
  <c r="W17"/>
  <c r="X17" s="1"/>
  <c r="T16"/>
  <c r="U16" s="1"/>
  <c r="E15"/>
  <c r="F15" s="1"/>
  <c r="H14"/>
  <c r="I14" s="1"/>
  <c r="F13"/>
  <c r="L12"/>
  <c r="O11"/>
  <c r="R10"/>
  <c r="F9"/>
  <c r="F8"/>
  <c r="F7"/>
  <c r="F6"/>
  <c r="O5"/>
  <c r="L4"/>
  <c r="F2"/>
</calcChain>
</file>

<file path=xl/sharedStrings.xml><?xml version="1.0" encoding="utf-8"?>
<sst xmlns="http://schemas.openxmlformats.org/spreadsheetml/2006/main" count="123" uniqueCount="76">
  <si>
    <t>Auris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</si>
  <si>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101</t>
    </r>
  </si>
  <si>
    <t>Cap'Temps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</si>
  <si>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102</t>
    </r>
  </si>
  <si>
    <t>Meubles Elmo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</si>
  <si>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103</t>
    </r>
  </si>
  <si>
    <t>Bricodecorama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</si>
  <si>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104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</si>
  <si>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105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</si>
  <si>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106</t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</si>
  <si>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107</t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</si>
  <si>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108</t>
    </r>
    <r>
      <rPr>
        <sz val="10"/>
        <color theme="1"/>
        <rFont val="Verdana"/>
        <family val="2"/>
      </rPr>
      <t/>
    </r>
  </si>
  <si>
    <t>CultureFood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</si>
  <si>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109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</si>
  <si>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110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</si>
  <si>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111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</si>
  <si>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112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</si>
  <si>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113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</si>
  <si>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114</t>
    </r>
    <r>
      <rPr>
        <sz val="10"/>
        <color theme="1"/>
        <rFont val="Verdana"/>
        <family val="2"/>
      </rPr>
      <t/>
    </r>
  </si>
  <si>
    <t>Tardy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</si>
  <si>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115</t>
    </r>
    <r>
      <rPr>
        <sz val="10"/>
        <color theme="1"/>
        <rFont val="Verdana"/>
        <family val="2"/>
      </rPr>
      <t/>
    </r>
  </si>
  <si>
    <t>Touré Hervé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</si>
  <si>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116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</si>
  <si>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117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</si>
  <si>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118</t>
    </r>
    <r>
      <rPr>
        <sz val="10"/>
        <color theme="1"/>
        <rFont val="Verdana"/>
        <family val="2"/>
      </rPr>
      <t/>
    </r>
  </si>
  <si>
    <t>Sandrine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</si>
  <si>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119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</si>
  <si>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120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</si>
  <si>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121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</si>
  <si>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122</t>
    </r>
    <r>
      <rPr>
        <sz val="10"/>
        <color theme="1"/>
        <rFont val="Verdana"/>
        <family val="2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</si>
  <si>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123</t>
    </r>
    <r>
      <rPr>
        <sz val="10"/>
        <color theme="1"/>
        <rFont val="Verdana"/>
        <family val="2"/>
      </rPr>
      <t/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</si>
  <si>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124</t>
    </r>
    <r>
      <rPr>
        <sz val="10"/>
        <color theme="1"/>
        <rFont val="Verdana"/>
        <family val="2"/>
      </rPr>
      <t/>
    </r>
  </si>
  <si>
    <t>Myeshop - H'L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</si>
  <si>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125</t>
    </r>
    <r>
      <rPr>
        <sz val="10"/>
        <color theme="1"/>
        <rFont val="Verdana"/>
        <family val="2"/>
      </rPr>
      <t/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</si>
  <si>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126</t>
    </r>
    <r>
      <rPr>
        <sz val="10"/>
        <color theme="1"/>
        <rFont val="Verdana"/>
        <family val="2"/>
      </rPr>
      <t/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</si>
  <si>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127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</si>
  <si>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128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</si>
  <si>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129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</si>
  <si>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130</t>
    </r>
  </si>
  <si>
    <t>Promiscible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</si>
  <si>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131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</si>
  <si>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132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</si>
  <si>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133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</si>
  <si>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134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</si>
  <si>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135</t>
    </r>
  </si>
  <si>
    <t>Cumgaia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</si>
  <si>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136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</si>
  <si>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137</t>
    </r>
  </si>
  <si>
    <t>CFBM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</si>
  <si>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138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</si>
  <si>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139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</si>
  <si>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140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</si>
  <si>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141</t>
    </r>
  </si>
  <si>
    <t>Domaine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</si>
  <si>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142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</si>
  <si>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143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</si>
  <si>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144</t>
    </r>
  </si>
  <si>
    <t>H'L</t>
  </si>
  <si>
    <t>AL2014‐145</t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</si>
  <si>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146</t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</si>
  <si>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147</t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</si>
  <si>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148</t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</si>
  <si>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149</t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</si>
  <si>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150</t>
    </r>
  </si>
  <si>
    <t>CultureFOOD</t>
  </si>
  <si>
    <t>Sandrine / Le Monde et Moi</t>
  </si>
  <si>
    <t>H&amp;L</t>
  </si>
  <si>
    <t>Cumgaïa / Evalior</t>
  </si>
  <si>
    <t>Domaine de la Colombière</t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</si>
  <si>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151</t>
    </r>
    <r>
      <rPr>
        <sz val="10"/>
        <color theme="1"/>
        <rFont val="Verdana"/>
        <family val="2"/>
      </rPr>
      <t/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</si>
  <si>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152</t>
    </r>
    <r>
      <rPr>
        <sz val="10"/>
        <color theme="1"/>
        <rFont val="Verdana"/>
        <family val="2"/>
      </rPr>
      <t/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</si>
  <si>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153</t>
    </r>
    <r>
      <rPr>
        <sz val="10"/>
        <color theme="1"/>
        <rFont val="Verdana"/>
        <family val="2"/>
      </rPr>
      <t/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</si>
  <si>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154</t>
    </r>
    <r>
      <rPr>
        <sz val="10"/>
        <color theme="1"/>
        <rFont val="Verdana"/>
        <family val="2"/>
      </rPr>
      <t/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</si>
  <si>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155</t>
    </r>
    <r>
      <rPr>
        <sz val="10"/>
        <color theme="1"/>
        <rFont val="Verdana"/>
        <family val="2"/>
      </rPr>
      <t/>
    </r>
  </si>
  <si>
    <t>Kubiweb</t>
  </si>
  <si>
    <t>La Colombière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</si>
</sst>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50"/>
      <name val="Verdana"/>
      <family val="2"/>
    </font>
    <font>
      <sz val="10"/>
      <name val="Verdana"/>
      <family val="2"/>
    </font>
    <font>
      <b/>
      <sz val="10"/>
      <color rgb="FF00B05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0" fontId="2" fillId="0" borderId="0" xfId="0" applyFont="1"/>
    <xf numFmtId="44" fontId="0" fillId="0" borderId="0" xfId="1" applyFont="1"/>
    <xf numFmtId="0" fontId="5" fillId="0" borderId="0" xfId="0" applyFont="1"/>
    <xf numFmtId="0" fontId="6" fillId="0" borderId="0" xfId="0" applyFont="1"/>
    <xf numFmtId="0" fontId="0" fillId="0" borderId="0" xfId="0" applyFill="1"/>
    <xf numFmtId="0" fontId="2" fillId="0" borderId="0" xfId="0" applyFont="1" applyFill="1"/>
    <xf numFmtId="44" fontId="0" fillId="0" borderId="0" xfId="1" applyFont="1" applyFill="1"/>
    <xf numFmtId="0" fontId="7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4" fontId="8" fillId="0" borderId="0" xfId="1" applyFont="1"/>
    <xf numFmtId="44" fontId="8" fillId="0" borderId="0" xfId="1" applyFont="1" applyFill="1"/>
    <xf numFmtId="44" fontId="8" fillId="2" borderId="0" xfId="1" applyFont="1" applyFill="1"/>
    <xf numFmtId="0" fontId="0" fillId="2" borderId="0" xfId="0" applyFill="1"/>
    <xf numFmtId="44" fontId="0" fillId="2" borderId="0" xfId="1" applyFont="1" applyFill="1"/>
    <xf numFmtId="0" fontId="3" fillId="2" borderId="0" xfId="0" applyFont="1" applyFill="1" applyAlignment="1">
      <alignment horizontal="center"/>
    </xf>
    <xf numFmtId="44" fontId="3" fillId="2" borderId="0" xfId="1" applyFont="1" applyFill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8" fillId="2" borderId="0" xfId="0" applyFont="1" applyFill="1"/>
    <xf numFmtId="0" fontId="8" fillId="0" borderId="0" xfId="0" applyFont="1"/>
    <xf numFmtId="44" fontId="9" fillId="0" borderId="0" xfId="1" applyFont="1" applyFill="1"/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horizontal="center" vertical="center"/>
    </xf>
    <xf numFmtId="44" fontId="3" fillId="3" borderId="0" xfId="1" applyFont="1" applyFill="1" applyAlignment="1">
      <alignment vertical="center"/>
    </xf>
    <xf numFmtId="0" fontId="10" fillId="3" borderId="0" xfId="0" applyFont="1" applyFill="1" applyAlignment="1">
      <alignment vertical="center"/>
    </xf>
    <xf numFmtId="44" fontId="10" fillId="3" borderId="0" xfId="1" applyFont="1" applyFill="1" applyAlignment="1">
      <alignment vertical="center"/>
    </xf>
    <xf numFmtId="44" fontId="3" fillId="3" borderId="0" xfId="0" applyNumberFormat="1" applyFont="1" applyFill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72"/>
  <sheetViews>
    <sheetView tabSelected="1" workbookViewId="0">
      <pane xSplit="6" ySplit="1" topLeftCell="G39" activePane="bottomRight" state="frozen"/>
      <selection pane="topRight" activeCell="G1" sqref="G1"/>
      <selection pane="bottomLeft" activeCell="A2" sqref="A2"/>
      <selection pane="bottomRight" activeCell="I43" sqref="I43"/>
    </sheetView>
  </sheetViews>
  <sheetFormatPr baseColWidth="10" defaultRowHeight="12.75"/>
  <cols>
    <col min="1" max="1" width="13.625" bestFit="1" customWidth="1"/>
    <col min="3" max="3" width="11" style="10"/>
    <col min="4" max="4" width="13.625" bestFit="1" customWidth="1"/>
    <col min="6" max="6" width="11.5" bestFit="1" customWidth="1"/>
    <col min="10" max="10" width="11.5" bestFit="1" customWidth="1"/>
    <col min="12" max="12" width="11.5" bestFit="1" customWidth="1"/>
    <col min="18" max="18" width="11.5" bestFit="1" customWidth="1"/>
    <col min="19" max="19" width="12.5" bestFit="1" customWidth="1"/>
    <col min="20" max="20" width="11.125" bestFit="1" customWidth="1"/>
    <col min="21" max="21" width="11.5" bestFit="1" customWidth="1"/>
    <col min="25" max="25" width="12.5" bestFit="1" customWidth="1"/>
    <col min="28" max="30" width="11" style="3"/>
    <col min="31" max="31" width="12.5" bestFit="1" customWidth="1"/>
    <col min="32" max="32" width="11.125" bestFit="1" customWidth="1"/>
    <col min="33" max="33" width="11.5" bestFit="1" customWidth="1"/>
    <col min="34" max="35" width="11.125" style="3" bestFit="1" customWidth="1"/>
    <col min="36" max="36" width="11.5" style="3" bestFit="1" customWidth="1"/>
    <col min="37" max="37" width="12.5" bestFit="1" customWidth="1"/>
    <col min="40" max="40" width="11.5" bestFit="1" customWidth="1"/>
    <col min="42" max="42" width="11.5" bestFit="1" customWidth="1"/>
  </cols>
  <sheetData>
    <row r="1" spans="1:42">
      <c r="D1" s="17" t="s">
        <v>0</v>
      </c>
      <c r="E1" s="17"/>
      <c r="F1" s="17"/>
      <c r="G1" s="11" t="s">
        <v>2</v>
      </c>
      <c r="H1" s="11"/>
      <c r="I1" s="11"/>
      <c r="J1" s="17" t="s">
        <v>4</v>
      </c>
      <c r="K1" s="17"/>
      <c r="L1" s="17"/>
      <c r="M1" s="11" t="s">
        <v>6</v>
      </c>
      <c r="N1" s="11"/>
      <c r="O1" s="11"/>
      <c r="P1" s="17" t="s">
        <v>64</v>
      </c>
      <c r="Q1" s="17"/>
      <c r="R1" s="17"/>
      <c r="S1" s="11" t="s">
        <v>19</v>
      </c>
      <c r="T1" s="11"/>
      <c r="U1" s="11"/>
      <c r="V1" s="17" t="s">
        <v>21</v>
      </c>
      <c r="W1" s="17"/>
      <c r="X1" s="17"/>
      <c r="Y1" s="11" t="s">
        <v>65</v>
      </c>
      <c r="Z1" s="11"/>
      <c r="AA1" s="11"/>
      <c r="AB1" s="18" t="s">
        <v>66</v>
      </c>
      <c r="AC1" s="18"/>
      <c r="AD1" s="18"/>
      <c r="AE1" s="11" t="s">
        <v>39</v>
      </c>
      <c r="AF1" s="11"/>
      <c r="AG1" s="11"/>
      <c r="AH1" s="18" t="s">
        <v>67</v>
      </c>
      <c r="AI1" s="18"/>
      <c r="AJ1" s="18"/>
      <c r="AK1" s="11" t="s">
        <v>68</v>
      </c>
      <c r="AL1" s="11"/>
      <c r="AM1" s="11"/>
      <c r="AN1" s="17" t="s">
        <v>74</v>
      </c>
      <c r="AO1" s="17"/>
      <c r="AP1" s="17"/>
    </row>
    <row r="2" spans="1:42" ht="15">
      <c r="A2" s="2" t="s">
        <v>1</v>
      </c>
      <c r="B2" t="s">
        <v>0</v>
      </c>
      <c r="C2" s="19">
        <v>41029</v>
      </c>
      <c r="D2" s="14">
        <v>2200</v>
      </c>
      <c r="E2" s="14">
        <v>431.2</v>
      </c>
      <c r="F2" s="14">
        <f>D2+E2</f>
        <v>2631.2</v>
      </c>
      <c r="G2" s="4"/>
      <c r="J2" s="15"/>
      <c r="K2" s="15"/>
      <c r="L2" s="15"/>
      <c r="P2" s="15"/>
      <c r="Q2" s="15"/>
      <c r="R2" s="15"/>
      <c r="V2" s="15"/>
      <c r="W2" s="15"/>
      <c r="X2" s="15"/>
      <c r="AB2" s="16"/>
      <c r="AC2" s="16"/>
      <c r="AD2" s="16"/>
      <c r="AH2" s="16"/>
      <c r="AI2" s="16"/>
      <c r="AJ2" s="16"/>
      <c r="AN2" s="15"/>
      <c r="AO2" s="15"/>
      <c r="AP2" s="15"/>
    </row>
    <row r="3" spans="1:42">
      <c r="A3" s="2" t="s">
        <v>3</v>
      </c>
      <c r="B3" t="s">
        <v>2</v>
      </c>
      <c r="C3" s="19">
        <v>41058</v>
      </c>
      <c r="D3" s="15"/>
      <c r="E3" s="15"/>
      <c r="F3" s="15"/>
      <c r="G3" s="12">
        <v>733</v>
      </c>
      <c r="H3" s="12">
        <v>143.66999999999999</v>
      </c>
      <c r="I3" s="12">
        <v>876.67</v>
      </c>
      <c r="J3" s="15"/>
      <c r="K3" s="15"/>
      <c r="L3" s="15"/>
      <c r="P3" s="15"/>
      <c r="Q3" s="15"/>
      <c r="R3" s="15"/>
      <c r="V3" s="15"/>
      <c r="W3" s="15"/>
      <c r="X3" s="15"/>
      <c r="AB3" s="16"/>
      <c r="AC3" s="16"/>
      <c r="AD3" s="16"/>
      <c r="AH3" s="16"/>
      <c r="AI3" s="16"/>
      <c r="AJ3" s="16"/>
      <c r="AN3" s="15"/>
      <c r="AO3" s="15"/>
      <c r="AP3" s="15"/>
    </row>
    <row r="4" spans="1:42" ht="15">
      <c r="A4" s="2" t="s">
        <v>5</v>
      </c>
      <c r="B4" t="s">
        <v>4</v>
      </c>
      <c r="C4" s="19">
        <v>41058</v>
      </c>
      <c r="D4" s="15"/>
      <c r="E4" s="15"/>
      <c r="F4" s="15"/>
      <c r="G4" s="4"/>
      <c r="J4" s="14">
        <v>2500</v>
      </c>
      <c r="K4" s="14">
        <v>490</v>
      </c>
      <c r="L4" s="14">
        <f>J4+K4</f>
        <v>2990</v>
      </c>
      <c r="P4" s="16"/>
      <c r="Q4" s="16"/>
      <c r="R4" s="16"/>
      <c r="V4" s="16"/>
      <c r="W4" s="16"/>
      <c r="X4" s="16"/>
      <c r="AB4" s="16"/>
      <c r="AC4" s="16"/>
      <c r="AD4" s="16"/>
      <c r="AH4" s="16"/>
      <c r="AI4" s="16"/>
      <c r="AJ4" s="16"/>
      <c r="AN4" s="15"/>
      <c r="AO4" s="15"/>
      <c r="AP4" s="15"/>
    </row>
    <row r="5" spans="1:42" ht="15">
      <c r="A5" s="2" t="s">
        <v>7</v>
      </c>
      <c r="B5" t="s">
        <v>6</v>
      </c>
      <c r="C5" s="19">
        <v>41058</v>
      </c>
      <c r="D5" s="15"/>
      <c r="E5" s="15"/>
      <c r="F5" s="15"/>
      <c r="G5" s="4"/>
      <c r="J5" s="21"/>
      <c r="K5" s="21"/>
      <c r="L5" s="21"/>
      <c r="M5" s="12">
        <v>750</v>
      </c>
      <c r="N5" s="12">
        <v>147</v>
      </c>
      <c r="O5" s="12">
        <f>M5+N5</f>
        <v>897</v>
      </c>
      <c r="P5" s="15"/>
      <c r="Q5" s="15"/>
      <c r="R5" s="15"/>
      <c r="V5" s="15"/>
      <c r="W5" s="15"/>
      <c r="X5" s="15"/>
      <c r="AB5" s="16"/>
      <c r="AC5" s="16"/>
      <c r="AD5" s="16"/>
      <c r="AH5" s="16"/>
      <c r="AI5" s="16"/>
      <c r="AJ5" s="16"/>
      <c r="AN5" s="15"/>
      <c r="AO5" s="15"/>
      <c r="AP5" s="15"/>
    </row>
    <row r="6" spans="1:42" ht="15">
      <c r="A6" s="2" t="s">
        <v>8</v>
      </c>
      <c r="B6" t="s">
        <v>0</v>
      </c>
      <c r="C6" s="19">
        <v>41058</v>
      </c>
      <c r="D6" s="14">
        <v>1100</v>
      </c>
      <c r="E6" s="14">
        <v>215.6</v>
      </c>
      <c r="F6" s="14">
        <f t="shared" ref="F4:F13" si="0">D6+E6</f>
        <v>1315.6</v>
      </c>
      <c r="G6" s="4"/>
      <c r="J6" s="21"/>
      <c r="K6" s="21"/>
      <c r="L6" s="21"/>
      <c r="M6" s="22"/>
      <c r="N6" s="22"/>
      <c r="O6" s="22"/>
      <c r="P6" s="15"/>
      <c r="Q6" s="15"/>
      <c r="R6" s="15"/>
      <c r="V6" s="15"/>
      <c r="W6" s="15"/>
      <c r="X6" s="15"/>
      <c r="AB6" s="16"/>
      <c r="AC6" s="16"/>
      <c r="AD6" s="16"/>
      <c r="AH6" s="16"/>
      <c r="AI6" s="16"/>
      <c r="AJ6" s="16"/>
      <c r="AN6" s="15"/>
      <c r="AO6" s="15"/>
      <c r="AP6" s="15"/>
    </row>
    <row r="7" spans="1:42" ht="15">
      <c r="A7" s="2" t="s">
        <v>9</v>
      </c>
      <c r="B7" t="s">
        <v>0</v>
      </c>
      <c r="C7" s="19">
        <v>41123</v>
      </c>
      <c r="D7" s="14">
        <v>1100</v>
      </c>
      <c r="E7" s="14">
        <v>215.6</v>
      </c>
      <c r="F7" s="14">
        <f t="shared" si="0"/>
        <v>1315.6</v>
      </c>
      <c r="G7" s="4"/>
      <c r="J7" s="21"/>
      <c r="K7" s="21"/>
      <c r="L7" s="21"/>
      <c r="M7" s="22"/>
      <c r="N7" s="22"/>
      <c r="O7" s="22"/>
      <c r="P7" s="15"/>
      <c r="Q7" s="15"/>
      <c r="R7" s="15"/>
      <c r="V7" s="15"/>
      <c r="W7" s="15"/>
      <c r="X7" s="15"/>
      <c r="AB7" s="16"/>
      <c r="AC7" s="16"/>
      <c r="AD7" s="16"/>
      <c r="AH7" s="16"/>
      <c r="AI7" s="16"/>
      <c r="AJ7" s="16"/>
      <c r="AN7" s="15"/>
      <c r="AO7" s="15"/>
      <c r="AP7" s="15"/>
    </row>
    <row r="8" spans="1:42" ht="15">
      <c r="A8" s="2" t="s">
        <v>10</v>
      </c>
      <c r="B8" t="s">
        <v>0</v>
      </c>
      <c r="C8" s="19">
        <v>41153</v>
      </c>
      <c r="D8" s="14">
        <v>1100</v>
      </c>
      <c r="E8" s="14">
        <v>215.6</v>
      </c>
      <c r="F8" s="14">
        <f t="shared" si="0"/>
        <v>1315.6</v>
      </c>
      <c r="G8" s="4"/>
      <c r="J8" s="21"/>
      <c r="K8" s="21"/>
      <c r="L8" s="21"/>
      <c r="M8" s="22"/>
      <c r="N8" s="22"/>
      <c r="O8" s="22"/>
      <c r="P8" s="15"/>
      <c r="Q8" s="15"/>
      <c r="R8" s="15"/>
      <c r="V8" s="15"/>
      <c r="W8" s="15"/>
      <c r="X8" s="15"/>
      <c r="AB8" s="16"/>
      <c r="AC8" s="16"/>
      <c r="AD8" s="16"/>
      <c r="AH8" s="16"/>
      <c r="AI8" s="16"/>
      <c r="AJ8" s="16"/>
      <c r="AN8" s="15"/>
      <c r="AO8" s="15"/>
      <c r="AP8" s="15"/>
    </row>
    <row r="9" spans="1:42" ht="15">
      <c r="A9" s="2" t="s">
        <v>11</v>
      </c>
      <c r="B9" t="s">
        <v>0</v>
      </c>
      <c r="C9" s="19">
        <v>41192</v>
      </c>
      <c r="D9" s="14">
        <v>1100</v>
      </c>
      <c r="E9" s="14">
        <v>215.6</v>
      </c>
      <c r="F9" s="14">
        <f t="shared" si="0"/>
        <v>1315.6</v>
      </c>
      <c r="G9" s="4"/>
      <c r="J9" s="21"/>
      <c r="K9" s="21"/>
      <c r="L9" s="21"/>
      <c r="M9" s="22"/>
      <c r="N9" s="22"/>
      <c r="O9" s="22"/>
      <c r="P9" s="15"/>
      <c r="Q9" s="15"/>
      <c r="R9" s="15"/>
      <c r="V9" s="15"/>
      <c r="W9" s="15"/>
      <c r="X9" s="15"/>
      <c r="AB9" s="16"/>
      <c r="AC9" s="16"/>
      <c r="AD9" s="16"/>
      <c r="AH9" s="16"/>
      <c r="AI9" s="16"/>
      <c r="AJ9" s="16"/>
      <c r="AN9" s="15"/>
      <c r="AO9" s="15"/>
      <c r="AP9" s="15"/>
    </row>
    <row r="10" spans="1:42" ht="15">
      <c r="A10" s="2" t="s">
        <v>13</v>
      </c>
      <c r="B10" t="s">
        <v>12</v>
      </c>
      <c r="C10" s="19">
        <v>41205</v>
      </c>
      <c r="D10" s="15"/>
      <c r="E10" s="15"/>
      <c r="F10" s="15"/>
      <c r="G10" s="4"/>
      <c r="J10" s="21"/>
      <c r="K10" s="21"/>
      <c r="L10" s="21"/>
      <c r="M10" s="22"/>
      <c r="N10" s="22"/>
      <c r="O10" s="22"/>
      <c r="P10" s="16">
        <v>500</v>
      </c>
      <c r="Q10" s="16">
        <v>98</v>
      </c>
      <c r="R10" s="16">
        <f>P10+Q10</f>
        <v>598</v>
      </c>
      <c r="V10" s="15"/>
      <c r="W10" s="15"/>
      <c r="X10" s="15"/>
      <c r="AB10" s="16"/>
      <c r="AC10" s="16"/>
      <c r="AD10" s="16"/>
      <c r="AH10" s="16"/>
      <c r="AI10" s="16"/>
      <c r="AJ10" s="16"/>
      <c r="AN10" s="15"/>
      <c r="AO10" s="15"/>
      <c r="AP10" s="15"/>
    </row>
    <row r="11" spans="1:42" ht="15">
      <c r="A11" s="2" t="s">
        <v>14</v>
      </c>
      <c r="B11" t="s">
        <v>6</v>
      </c>
      <c r="C11" s="19">
        <v>41220</v>
      </c>
      <c r="D11" s="15"/>
      <c r="E11" s="15"/>
      <c r="F11" s="15"/>
      <c r="G11" s="4"/>
      <c r="J11" s="21"/>
      <c r="K11" s="21"/>
      <c r="L11" s="21"/>
      <c r="M11" s="13">
        <v>750</v>
      </c>
      <c r="N11" s="13">
        <v>147</v>
      </c>
      <c r="O11" s="13">
        <f>M11+N11</f>
        <v>897</v>
      </c>
      <c r="P11" s="15"/>
      <c r="Q11" s="15"/>
      <c r="R11" s="15"/>
      <c r="V11" s="15"/>
      <c r="W11" s="15"/>
      <c r="X11" s="15"/>
      <c r="AB11" s="16"/>
      <c r="AC11" s="16"/>
      <c r="AD11" s="16"/>
      <c r="AH11" s="16"/>
      <c r="AI11" s="16"/>
      <c r="AJ11" s="16"/>
      <c r="AN11" s="15"/>
      <c r="AO11" s="15"/>
      <c r="AP11" s="15"/>
    </row>
    <row r="12" spans="1:42" ht="15">
      <c r="A12" s="2" t="s">
        <v>15</v>
      </c>
      <c r="B12" t="s">
        <v>4</v>
      </c>
      <c r="C12" s="19">
        <v>41220</v>
      </c>
      <c r="D12" s="15"/>
      <c r="E12" s="15"/>
      <c r="F12" s="15"/>
      <c r="G12" s="5"/>
      <c r="J12" s="14">
        <v>2416</v>
      </c>
      <c r="K12" s="14">
        <v>473.54</v>
      </c>
      <c r="L12" s="14">
        <f>J12+K12</f>
        <v>2889.54</v>
      </c>
      <c r="P12" s="15"/>
      <c r="Q12" s="15"/>
      <c r="R12" s="15"/>
      <c r="V12" s="15"/>
      <c r="W12" s="15"/>
      <c r="X12" s="15"/>
      <c r="AB12" s="16"/>
      <c r="AC12" s="16"/>
      <c r="AD12" s="16"/>
      <c r="AH12" s="16"/>
      <c r="AI12" s="16"/>
      <c r="AJ12" s="16"/>
      <c r="AN12" s="15"/>
      <c r="AO12" s="15"/>
      <c r="AP12" s="15"/>
    </row>
    <row r="13" spans="1:42" ht="15">
      <c r="A13" s="2" t="s">
        <v>16</v>
      </c>
      <c r="B13" t="s">
        <v>0</v>
      </c>
      <c r="C13" s="19">
        <v>41221</v>
      </c>
      <c r="D13" s="14">
        <v>1100</v>
      </c>
      <c r="E13" s="14">
        <v>215.6</v>
      </c>
      <c r="F13" s="14">
        <f t="shared" si="0"/>
        <v>1315.6</v>
      </c>
      <c r="G13" s="4"/>
      <c r="J13" s="21"/>
      <c r="K13" s="21"/>
      <c r="L13" s="21"/>
      <c r="P13" s="15"/>
      <c r="Q13" s="15"/>
      <c r="R13" s="15"/>
      <c r="V13" s="15"/>
      <c r="W13" s="15"/>
      <c r="X13" s="15"/>
      <c r="AB13" s="16"/>
      <c r="AC13" s="16"/>
      <c r="AD13" s="16"/>
      <c r="AH13" s="16"/>
      <c r="AI13" s="16"/>
      <c r="AJ13" s="16"/>
      <c r="AN13" s="15"/>
      <c r="AO13" s="15"/>
      <c r="AP13" s="15"/>
    </row>
    <row r="14" spans="1:42">
      <c r="A14" s="2" t="s">
        <v>17</v>
      </c>
      <c r="B14" t="s">
        <v>2</v>
      </c>
      <c r="C14" s="19">
        <v>41252</v>
      </c>
      <c r="D14" s="21"/>
      <c r="E14" s="21"/>
      <c r="F14" s="21"/>
      <c r="G14" s="13">
        <v>240</v>
      </c>
      <c r="H14" s="13">
        <f>G14*19.6/100</f>
        <v>47.04</v>
      </c>
      <c r="I14" s="13">
        <f>G14+H14</f>
        <v>287.04000000000002</v>
      </c>
      <c r="J14" s="21"/>
      <c r="K14" s="21"/>
      <c r="L14" s="21"/>
      <c r="P14" s="15"/>
      <c r="Q14" s="15"/>
      <c r="R14" s="15"/>
      <c r="V14" s="15"/>
      <c r="W14" s="15"/>
      <c r="X14" s="15"/>
      <c r="AB14" s="16"/>
      <c r="AC14" s="16"/>
      <c r="AD14" s="16"/>
      <c r="AH14" s="16"/>
      <c r="AI14" s="16"/>
      <c r="AJ14" s="16"/>
      <c r="AN14" s="15"/>
      <c r="AO14" s="15"/>
      <c r="AP14" s="15"/>
    </row>
    <row r="15" spans="1:42" ht="15">
      <c r="A15" s="2" t="s">
        <v>18</v>
      </c>
      <c r="B15" t="s">
        <v>0</v>
      </c>
      <c r="C15" s="19">
        <v>41253</v>
      </c>
      <c r="D15" s="14">
        <v>1100</v>
      </c>
      <c r="E15" s="14">
        <f>D15*19.6/100</f>
        <v>215.6</v>
      </c>
      <c r="F15" s="14">
        <f>D15+E15</f>
        <v>1315.6</v>
      </c>
      <c r="G15" s="4"/>
      <c r="J15" s="21"/>
      <c r="K15" s="21"/>
      <c r="L15" s="21"/>
      <c r="P15" s="15"/>
      <c r="Q15" s="15"/>
      <c r="R15" s="15"/>
      <c r="V15" s="15"/>
      <c r="W15" s="15"/>
      <c r="X15" s="15"/>
      <c r="AB15" s="16"/>
      <c r="AC15" s="16"/>
      <c r="AD15" s="16"/>
      <c r="AH15" s="16"/>
      <c r="AI15" s="16"/>
      <c r="AJ15" s="16"/>
      <c r="AN15" s="15"/>
      <c r="AO15" s="15"/>
      <c r="AP15" s="15"/>
    </row>
    <row r="16" spans="1:42" ht="15">
      <c r="A16" s="2" t="s">
        <v>20</v>
      </c>
      <c r="B16" t="s">
        <v>19</v>
      </c>
      <c r="C16" s="19">
        <v>41253</v>
      </c>
      <c r="D16" s="21"/>
      <c r="E16" s="21"/>
      <c r="F16" s="21"/>
      <c r="G16" s="4"/>
      <c r="J16" s="21"/>
      <c r="K16" s="21"/>
      <c r="L16" s="21"/>
      <c r="P16" s="15"/>
      <c r="Q16" s="15"/>
      <c r="R16" s="15"/>
      <c r="S16" s="13">
        <v>660</v>
      </c>
      <c r="T16" s="13">
        <f>S16*19.6/100</f>
        <v>129.36000000000001</v>
      </c>
      <c r="U16" s="13">
        <f>S16+T16</f>
        <v>789.36</v>
      </c>
      <c r="V16" s="15"/>
      <c r="W16" s="15"/>
      <c r="X16" s="15"/>
      <c r="AB16" s="16"/>
      <c r="AC16" s="16"/>
      <c r="AD16" s="16"/>
      <c r="AH16" s="16"/>
      <c r="AI16" s="16"/>
      <c r="AJ16" s="16"/>
      <c r="AN16" s="15"/>
      <c r="AO16" s="15"/>
      <c r="AP16" s="15"/>
    </row>
    <row r="17" spans="1:42" ht="15">
      <c r="A17" s="2" t="s">
        <v>22</v>
      </c>
      <c r="B17" t="s">
        <v>21</v>
      </c>
      <c r="C17" s="19">
        <v>41298</v>
      </c>
      <c r="D17" s="21"/>
      <c r="E17" s="21"/>
      <c r="F17" s="21"/>
      <c r="G17" s="4"/>
      <c r="J17" s="21"/>
      <c r="K17" s="21"/>
      <c r="L17" s="21"/>
      <c r="P17" s="15"/>
      <c r="Q17" s="15"/>
      <c r="R17" s="15"/>
      <c r="V17" s="14">
        <v>190</v>
      </c>
      <c r="W17" s="14">
        <f>V17*19.6/100</f>
        <v>37.24</v>
      </c>
      <c r="X17" s="14">
        <f>V17+W17</f>
        <v>227.24</v>
      </c>
      <c r="AB17" s="16"/>
      <c r="AC17" s="16"/>
      <c r="AD17" s="16"/>
      <c r="AH17" s="16"/>
      <c r="AI17" s="16"/>
      <c r="AJ17" s="16"/>
      <c r="AN17" s="15"/>
      <c r="AO17" s="15"/>
      <c r="AP17" s="15"/>
    </row>
    <row r="18" spans="1:42" ht="15">
      <c r="A18" s="2" t="s">
        <v>23</v>
      </c>
      <c r="B18" t="s">
        <v>0</v>
      </c>
      <c r="C18" s="19">
        <v>41298</v>
      </c>
      <c r="D18" s="14">
        <v>1100</v>
      </c>
      <c r="E18" s="14">
        <f t="shared" ref="E16:E24" si="1">D18*19.6/100</f>
        <v>215.6</v>
      </c>
      <c r="F18" s="14">
        <f t="shared" ref="F16:F37" si="2">D18+E18</f>
        <v>1315.6</v>
      </c>
      <c r="G18" s="4"/>
      <c r="J18" s="21"/>
      <c r="K18" s="21"/>
      <c r="L18" s="21"/>
      <c r="P18" s="15"/>
      <c r="Q18" s="15"/>
      <c r="R18" s="15"/>
      <c r="V18" s="15"/>
      <c r="W18" s="15"/>
      <c r="X18" s="15"/>
      <c r="AB18" s="16"/>
      <c r="AC18" s="16"/>
      <c r="AD18" s="16"/>
      <c r="AH18" s="16"/>
      <c r="AI18" s="16"/>
      <c r="AJ18" s="16"/>
      <c r="AN18" s="15"/>
      <c r="AO18" s="15"/>
      <c r="AP18" s="15"/>
    </row>
    <row r="19" spans="1:42" ht="15">
      <c r="A19" s="2" t="s">
        <v>24</v>
      </c>
      <c r="B19" t="s">
        <v>0</v>
      </c>
      <c r="C19" s="19">
        <v>41316</v>
      </c>
      <c r="D19" s="14">
        <v>1100</v>
      </c>
      <c r="E19" s="14">
        <f t="shared" si="1"/>
        <v>215.6</v>
      </c>
      <c r="F19" s="14">
        <f t="shared" si="2"/>
        <v>1315.6</v>
      </c>
      <c r="G19" s="4"/>
      <c r="J19" s="21"/>
      <c r="K19" s="21"/>
      <c r="L19" s="21"/>
      <c r="M19" s="22"/>
      <c r="N19" s="22"/>
      <c r="O19" s="22"/>
      <c r="P19" s="21"/>
      <c r="Q19" s="21"/>
      <c r="R19" s="21"/>
      <c r="S19" s="22"/>
      <c r="T19" s="22"/>
      <c r="U19" s="22"/>
      <c r="V19" s="21"/>
      <c r="W19" s="21"/>
      <c r="X19" s="21"/>
      <c r="Y19" s="22"/>
      <c r="Z19" s="22"/>
      <c r="AA19" s="22"/>
      <c r="AB19" s="14"/>
      <c r="AC19" s="14"/>
      <c r="AD19" s="14"/>
      <c r="AH19" s="16"/>
      <c r="AI19" s="16"/>
      <c r="AJ19" s="16"/>
      <c r="AN19" s="15"/>
      <c r="AO19" s="15"/>
      <c r="AP19" s="15"/>
    </row>
    <row r="20" spans="1:42" ht="15">
      <c r="A20" s="2" t="s">
        <v>26</v>
      </c>
      <c r="B20" t="s">
        <v>25</v>
      </c>
      <c r="C20" s="19">
        <v>41341</v>
      </c>
      <c r="D20" s="21"/>
      <c r="E20" s="21"/>
      <c r="F20" s="21"/>
      <c r="G20" s="4"/>
      <c r="J20" s="21"/>
      <c r="K20" s="21"/>
      <c r="L20" s="21"/>
      <c r="M20" s="22"/>
      <c r="N20" s="22"/>
      <c r="O20" s="22"/>
      <c r="P20" s="21"/>
      <c r="Q20" s="21"/>
      <c r="R20" s="21"/>
      <c r="S20" s="22"/>
      <c r="T20" s="22"/>
      <c r="U20" s="22"/>
      <c r="V20" s="21"/>
      <c r="W20" s="21"/>
      <c r="X20" s="21"/>
      <c r="Y20" s="13">
        <v>450</v>
      </c>
      <c r="Z20" s="13">
        <f>Y20*19.6/100</f>
        <v>88.2</v>
      </c>
      <c r="AA20" s="13">
        <f>Y20+Z20</f>
        <v>538.20000000000005</v>
      </c>
      <c r="AB20" s="14"/>
      <c r="AC20" s="14"/>
      <c r="AD20" s="14"/>
      <c r="AH20" s="16"/>
      <c r="AI20" s="16"/>
      <c r="AJ20" s="16"/>
      <c r="AN20" s="15"/>
      <c r="AO20" s="15"/>
      <c r="AP20" s="15"/>
    </row>
    <row r="21" spans="1:42" ht="15">
      <c r="A21" s="2" t="s">
        <v>27</v>
      </c>
      <c r="B21" t="s">
        <v>0</v>
      </c>
      <c r="C21" s="19">
        <v>41344</v>
      </c>
      <c r="D21" s="14">
        <v>1100</v>
      </c>
      <c r="E21" s="14">
        <f t="shared" si="1"/>
        <v>215.6</v>
      </c>
      <c r="F21" s="14">
        <f t="shared" si="2"/>
        <v>1315.6</v>
      </c>
      <c r="G21" s="4"/>
      <c r="J21" s="21"/>
      <c r="K21" s="21"/>
      <c r="L21" s="21"/>
      <c r="M21" s="22"/>
      <c r="N21" s="22"/>
      <c r="O21" s="22"/>
      <c r="P21" s="21"/>
      <c r="Q21" s="21"/>
      <c r="R21" s="21"/>
      <c r="S21" s="22"/>
      <c r="T21" s="22"/>
      <c r="U21" s="22"/>
      <c r="V21" s="21"/>
      <c r="W21" s="21"/>
      <c r="X21" s="21"/>
      <c r="Y21" s="22"/>
      <c r="Z21" s="22"/>
      <c r="AA21" s="22"/>
      <c r="AB21" s="14"/>
      <c r="AC21" s="14"/>
      <c r="AD21" s="14"/>
      <c r="AH21" s="16"/>
      <c r="AI21" s="16"/>
      <c r="AJ21" s="16"/>
      <c r="AN21" s="15"/>
      <c r="AO21" s="15"/>
      <c r="AP21" s="15"/>
    </row>
    <row r="22" spans="1:42" ht="15">
      <c r="A22" s="2" t="s">
        <v>28</v>
      </c>
      <c r="B22" t="s">
        <v>12</v>
      </c>
      <c r="C22" s="19">
        <v>41353</v>
      </c>
      <c r="D22" s="15"/>
      <c r="E22" s="15"/>
      <c r="F22" s="15"/>
      <c r="G22" s="4"/>
      <c r="J22" s="21"/>
      <c r="K22" s="21"/>
      <c r="L22" s="21"/>
      <c r="M22" s="22"/>
      <c r="N22" s="22"/>
      <c r="O22" s="22"/>
      <c r="P22" s="14">
        <v>500</v>
      </c>
      <c r="Q22" s="14">
        <f>P22*19.6/100</f>
        <v>98</v>
      </c>
      <c r="R22" s="14">
        <f>P22+Q22</f>
        <v>598</v>
      </c>
      <c r="S22" s="22"/>
      <c r="T22" s="22"/>
      <c r="U22" s="22"/>
      <c r="V22" s="21"/>
      <c r="W22" s="21"/>
      <c r="X22" s="21"/>
      <c r="Y22" s="22"/>
      <c r="Z22" s="22"/>
      <c r="AA22" s="22"/>
      <c r="AB22" s="14"/>
      <c r="AC22" s="14"/>
      <c r="AD22" s="14"/>
      <c r="AH22" s="16"/>
      <c r="AI22" s="16"/>
      <c r="AJ22" s="16"/>
      <c r="AN22" s="15"/>
      <c r="AO22" s="15"/>
      <c r="AP22" s="15"/>
    </row>
    <row r="23" spans="1:42" ht="15">
      <c r="A23" s="2" t="s">
        <v>29</v>
      </c>
      <c r="B23" t="s">
        <v>21</v>
      </c>
      <c r="C23" s="19">
        <v>41354</v>
      </c>
      <c r="D23" s="15"/>
      <c r="E23" s="15"/>
      <c r="F23" s="15"/>
      <c r="G23" s="4"/>
      <c r="J23" s="21"/>
      <c r="K23" s="21"/>
      <c r="L23" s="21"/>
      <c r="M23" s="22"/>
      <c r="N23" s="22"/>
      <c r="O23" s="22"/>
      <c r="P23" s="21"/>
      <c r="Q23" s="21"/>
      <c r="R23" s="21"/>
      <c r="S23" s="22"/>
      <c r="T23" s="22"/>
      <c r="U23" s="22"/>
      <c r="V23" s="14">
        <v>190</v>
      </c>
      <c r="W23" s="14">
        <f>V23*19.6/100</f>
        <v>37.24</v>
      </c>
      <c r="X23" s="14">
        <f>V23+W23</f>
        <v>227.24</v>
      </c>
      <c r="Y23" s="22"/>
      <c r="Z23" s="22"/>
      <c r="AA23" s="22"/>
      <c r="AB23" s="14"/>
      <c r="AC23" s="14"/>
      <c r="AD23" s="14"/>
      <c r="AH23" s="16"/>
      <c r="AI23" s="16"/>
      <c r="AJ23" s="16"/>
      <c r="AN23" s="15"/>
      <c r="AO23" s="15"/>
      <c r="AP23" s="15"/>
    </row>
    <row r="24" spans="1:42" ht="15">
      <c r="A24" s="2" t="s">
        <v>30</v>
      </c>
      <c r="B24" t="s">
        <v>4</v>
      </c>
      <c r="C24" s="19">
        <v>41354</v>
      </c>
      <c r="D24" s="15"/>
      <c r="E24" s="15"/>
      <c r="F24" s="15"/>
      <c r="G24" s="4"/>
      <c r="J24" s="14">
        <v>684</v>
      </c>
      <c r="K24" s="14">
        <f>J24*19.6/100</f>
        <v>134.06400000000002</v>
      </c>
      <c r="L24" s="14">
        <f>J24+K24</f>
        <v>818.06400000000008</v>
      </c>
      <c r="M24" s="22"/>
      <c r="N24" s="22"/>
      <c r="O24" s="22"/>
      <c r="P24" s="21"/>
      <c r="Q24" s="21"/>
      <c r="R24" s="21"/>
      <c r="S24" s="22"/>
      <c r="T24" s="22"/>
      <c r="U24" s="22"/>
      <c r="V24" s="21"/>
      <c r="W24" s="21"/>
      <c r="X24" s="21"/>
      <c r="Y24" s="22"/>
      <c r="Z24" s="22"/>
      <c r="AA24" s="22"/>
      <c r="AB24" s="14"/>
      <c r="AC24" s="14"/>
      <c r="AD24" s="14"/>
      <c r="AH24" s="16"/>
      <c r="AI24" s="16"/>
      <c r="AJ24" s="16"/>
      <c r="AN24" s="15"/>
      <c r="AO24" s="15"/>
      <c r="AP24" s="15"/>
    </row>
    <row r="25" spans="1:42" s="24" customFormat="1" ht="27" customHeight="1">
      <c r="A25" s="29">
        <f>SUM(D25:AP25)</f>
        <v>22663</v>
      </c>
      <c r="C25" s="25"/>
      <c r="D25" s="26">
        <f>SUM(D2:D24)</f>
        <v>12100</v>
      </c>
      <c r="E25" s="26"/>
      <c r="F25" s="26"/>
      <c r="G25" s="26">
        <f>SUM(G2:G24)</f>
        <v>973</v>
      </c>
      <c r="J25" s="26">
        <f>SUM(J2:J24)</f>
        <v>5600</v>
      </c>
      <c r="M25" s="26">
        <f>SUM(M2:M24)</f>
        <v>1500</v>
      </c>
      <c r="N25" s="27"/>
      <c r="O25" s="27"/>
      <c r="P25" s="26">
        <f>SUM(P2:P24)</f>
        <v>1000</v>
      </c>
      <c r="Q25" s="27"/>
      <c r="R25" s="27"/>
      <c r="S25" s="26">
        <f>SUM(S2:S24)</f>
        <v>660</v>
      </c>
      <c r="T25" s="27"/>
      <c r="U25" s="27"/>
      <c r="V25" s="26">
        <f>SUM(V2:V24)</f>
        <v>380</v>
      </c>
      <c r="W25" s="27"/>
      <c r="X25" s="27"/>
      <c r="Y25" s="26">
        <f>SUM(Y2:Y24)</f>
        <v>450</v>
      </c>
      <c r="Z25" s="27"/>
      <c r="AA25" s="27"/>
      <c r="AB25" s="28"/>
      <c r="AC25" s="28"/>
      <c r="AD25" s="28"/>
      <c r="AH25" s="26"/>
      <c r="AI25" s="26"/>
      <c r="AJ25" s="26"/>
    </row>
    <row r="26" spans="1:42" ht="15">
      <c r="A26" s="2" t="s">
        <v>31</v>
      </c>
      <c r="B26" t="s">
        <v>0</v>
      </c>
      <c r="C26" s="19">
        <v>41372</v>
      </c>
      <c r="D26" s="16">
        <v>1100</v>
      </c>
      <c r="E26" s="16">
        <v>215.6</v>
      </c>
      <c r="F26" s="16">
        <f t="shared" si="2"/>
        <v>1315.6</v>
      </c>
      <c r="G26" s="4"/>
      <c r="H26" s="1"/>
      <c r="J26" s="15"/>
      <c r="K26" s="15"/>
      <c r="L26" s="15"/>
      <c r="M26" s="22"/>
      <c r="N26" s="22"/>
      <c r="O26" s="22"/>
      <c r="P26" s="21"/>
      <c r="Q26" s="21"/>
      <c r="R26" s="21"/>
      <c r="S26" s="22"/>
      <c r="T26" s="22"/>
      <c r="U26" s="22"/>
      <c r="V26" s="21"/>
      <c r="W26" s="21"/>
      <c r="X26" s="21"/>
      <c r="Y26" s="22"/>
      <c r="Z26" s="22"/>
      <c r="AA26" s="22"/>
      <c r="AB26" s="14"/>
      <c r="AC26" s="14"/>
      <c r="AD26" s="14"/>
      <c r="AH26" s="16"/>
      <c r="AI26" s="16"/>
      <c r="AJ26" s="16"/>
      <c r="AN26" s="15"/>
      <c r="AO26" s="15"/>
      <c r="AP26" s="15"/>
    </row>
    <row r="27" spans="1:42" ht="15">
      <c r="A27" s="2" t="s">
        <v>33</v>
      </c>
      <c r="B27" t="s">
        <v>32</v>
      </c>
      <c r="C27" s="19">
        <v>41401</v>
      </c>
      <c r="D27" s="15"/>
      <c r="E27" s="15"/>
      <c r="F27" s="15"/>
      <c r="G27" s="4"/>
      <c r="H27" s="1"/>
      <c r="J27" s="15"/>
      <c r="K27" s="15"/>
      <c r="L27" s="15"/>
      <c r="M27" s="22"/>
      <c r="N27" s="22"/>
      <c r="O27" s="22"/>
      <c r="P27" s="21"/>
      <c r="Q27" s="21"/>
      <c r="R27" s="21"/>
      <c r="S27" s="22"/>
      <c r="T27" s="22"/>
      <c r="U27" s="22"/>
      <c r="V27" s="21"/>
      <c r="W27" s="21"/>
      <c r="X27" s="21"/>
      <c r="Y27" s="22"/>
      <c r="Z27" s="22"/>
      <c r="AA27" s="22"/>
      <c r="AB27" s="14">
        <v>250</v>
      </c>
      <c r="AC27" s="14">
        <f>AB27*19.6/100</f>
        <v>49</v>
      </c>
      <c r="AD27" s="14">
        <f>AB27+AC27</f>
        <v>299</v>
      </c>
      <c r="AH27" s="16"/>
      <c r="AI27" s="16"/>
      <c r="AJ27" s="16"/>
      <c r="AN27" s="15"/>
      <c r="AO27" s="15"/>
      <c r="AP27" s="15"/>
    </row>
    <row r="28" spans="1:42" ht="15">
      <c r="A28" s="2" t="s">
        <v>34</v>
      </c>
      <c r="B28" t="s">
        <v>0</v>
      </c>
      <c r="C28" s="19">
        <v>41407</v>
      </c>
      <c r="D28" s="16">
        <v>1100</v>
      </c>
      <c r="E28" s="16">
        <f t="shared" ref="E27:E37" si="3">D28*19.6/100</f>
        <v>215.6</v>
      </c>
      <c r="F28" s="16">
        <f t="shared" si="2"/>
        <v>1315.6</v>
      </c>
      <c r="G28" s="4"/>
      <c r="H28" s="1"/>
      <c r="J28" s="15"/>
      <c r="K28" s="15"/>
      <c r="L28" s="15"/>
      <c r="M28" s="22"/>
      <c r="N28" s="22"/>
      <c r="O28" s="22"/>
      <c r="P28" s="21"/>
      <c r="Q28" s="21"/>
      <c r="R28" s="21"/>
      <c r="S28" s="22"/>
      <c r="T28" s="22"/>
      <c r="U28" s="22"/>
      <c r="V28" s="21"/>
      <c r="W28" s="21"/>
      <c r="X28" s="21"/>
      <c r="Y28" s="22"/>
      <c r="Z28" s="22"/>
      <c r="AA28" s="22"/>
      <c r="AB28" s="14"/>
      <c r="AC28" s="14"/>
      <c r="AD28" s="14"/>
      <c r="AH28" s="16"/>
      <c r="AI28" s="16"/>
      <c r="AJ28" s="16"/>
      <c r="AN28" s="15"/>
      <c r="AO28" s="15"/>
      <c r="AP28" s="15"/>
    </row>
    <row r="29" spans="1:42" ht="15">
      <c r="A29" s="2" t="s">
        <v>35</v>
      </c>
      <c r="B29" t="s">
        <v>6</v>
      </c>
      <c r="C29" s="19">
        <v>41407</v>
      </c>
      <c r="D29" s="15"/>
      <c r="E29" s="15"/>
      <c r="F29" s="15"/>
      <c r="G29" s="4"/>
      <c r="J29" s="15"/>
      <c r="K29" s="15"/>
      <c r="L29" s="15"/>
      <c r="M29" s="13">
        <v>750</v>
      </c>
      <c r="N29" s="13">
        <f>M29*19.6/100</f>
        <v>147.00000000000003</v>
      </c>
      <c r="O29" s="13">
        <f>M29+N29</f>
        <v>897</v>
      </c>
      <c r="P29" s="21"/>
      <c r="Q29" s="21"/>
      <c r="R29" s="21"/>
      <c r="S29" s="22"/>
      <c r="T29" s="22"/>
      <c r="U29" s="22"/>
      <c r="V29" s="21"/>
      <c r="W29" s="21"/>
      <c r="X29" s="21"/>
      <c r="Y29" s="22"/>
      <c r="Z29" s="22"/>
      <c r="AA29" s="22"/>
      <c r="AB29" s="14"/>
      <c r="AC29" s="14"/>
      <c r="AD29" s="14"/>
      <c r="AH29" s="16"/>
      <c r="AI29" s="16"/>
      <c r="AJ29" s="16"/>
      <c r="AN29" s="15"/>
      <c r="AO29" s="15"/>
      <c r="AP29" s="15"/>
    </row>
    <row r="30" spans="1:42" ht="15">
      <c r="A30" s="2" t="s">
        <v>36</v>
      </c>
      <c r="B30" t="s">
        <v>19</v>
      </c>
      <c r="C30" s="19">
        <v>41407</v>
      </c>
      <c r="D30" s="15"/>
      <c r="E30" s="15"/>
      <c r="F30" s="15"/>
      <c r="G30" s="4"/>
      <c r="J30" s="15"/>
      <c r="K30" s="15"/>
      <c r="L30" s="15"/>
      <c r="M30" s="22"/>
      <c r="N30" s="22"/>
      <c r="O30" s="22"/>
      <c r="P30" s="21"/>
      <c r="Q30" s="21"/>
      <c r="R30" s="21"/>
      <c r="S30" s="14">
        <v>140</v>
      </c>
      <c r="T30" s="14">
        <f>S30*19.6/100</f>
        <v>27.44</v>
      </c>
      <c r="U30" s="14">
        <f>S30+T30</f>
        <v>167.44</v>
      </c>
      <c r="V30" s="21"/>
      <c r="W30" s="21"/>
      <c r="X30" s="21"/>
      <c r="Y30" s="22"/>
      <c r="Z30" s="22"/>
      <c r="AA30" s="22"/>
      <c r="AB30" s="14"/>
      <c r="AC30" s="14"/>
      <c r="AD30" s="14"/>
      <c r="AH30" s="16"/>
      <c r="AI30" s="16"/>
      <c r="AJ30" s="16"/>
      <c r="AN30" s="15"/>
      <c r="AO30" s="15"/>
      <c r="AP30" s="15"/>
    </row>
    <row r="31" spans="1:42" ht="15">
      <c r="A31" s="2" t="s">
        <v>37</v>
      </c>
      <c r="B31" t="s">
        <v>0</v>
      </c>
      <c r="C31" s="19">
        <v>41435</v>
      </c>
      <c r="D31" s="16">
        <v>1100</v>
      </c>
      <c r="E31" s="16">
        <f t="shared" si="3"/>
        <v>215.6</v>
      </c>
      <c r="F31" s="16">
        <f t="shared" si="2"/>
        <v>1315.6</v>
      </c>
      <c r="G31" s="4"/>
      <c r="H31" s="1"/>
      <c r="J31" s="15"/>
      <c r="K31" s="15"/>
      <c r="L31" s="15"/>
      <c r="M31" s="22"/>
      <c r="N31" s="22"/>
      <c r="O31" s="22"/>
      <c r="P31" s="21"/>
      <c r="Q31" s="21"/>
      <c r="R31" s="21"/>
      <c r="S31" s="22"/>
      <c r="T31" s="22"/>
      <c r="U31" s="22"/>
      <c r="V31" s="21"/>
      <c r="W31" s="21"/>
      <c r="X31" s="21"/>
      <c r="Y31" s="22"/>
      <c r="Z31" s="22"/>
      <c r="AA31" s="22"/>
      <c r="AB31" s="14"/>
      <c r="AC31" s="14"/>
      <c r="AD31" s="14"/>
      <c r="AH31" s="16"/>
      <c r="AI31" s="16"/>
      <c r="AJ31" s="16"/>
      <c r="AN31" s="15"/>
      <c r="AO31" s="15"/>
      <c r="AP31" s="15"/>
    </row>
    <row r="32" spans="1:42" ht="15">
      <c r="A32" s="2" t="s">
        <v>38</v>
      </c>
      <c r="B32" t="s">
        <v>19</v>
      </c>
      <c r="C32" s="19">
        <v>41451</v>
      </c>
      <c r="D32" s="16"/>
      <c r="E32" s="16"/>
      <c r="F32" s="16"/>
      <c r="G32" s="4"/>
      <c r="J32" s="15"/>
      <c r="K32" s="15"/>
      <c r="L32" s="15"/>
      <c r="M32" s="22"/>
      <c r="N32" s="22"/>
      <c r="O32" s="22"/>
      <c r="P32" s="21"/>
      <c r="Q32" s="21"/>
      <c r="R32" s="21"/>
      <c r="S32" s="14">
        <v>140</v>
      </c>
      <c r="T32" s="14">
        <f>S32*19.6/100</f>
        <v>27.44</v>
      </c>
      <c r="U32" s="14">
        <f>S32+T32</f>
        <v>167.44</v>
      </c>
      <c r="V32" s="21"/>
      <c r="W32" s="21"/>
      <c r="X32" s="21"/>
      <c r="Y32" s="22"/>
      <c r="Z32" s="22"/>
      <c r="AA32" s="22"/>
      <c r="AB32" s="14"/>
      <c r="AC32" s="14"/>
      <c r="AD32" s="14"/>
      <c r="AH32" s="16"/>
      <c r="AI32" s="16"/>
      <c r="AJ32" s="16"/>
      <c r="AN32" s="15"/>
      <c r="AO32" s="15"/>
      <c r="AP32" s="15"/>
    </row>
    <row r="33" spans="1:42" ht="15">
      <c r="A33" s="2" t="s">
        <v>40</v>
      </c>
      <c r="B33" t="s">
        <v>39</v>
      </c>
      <c r="C33" s="19">
        <v>41451</v>
      </c>
      <c r="D33" s="15"/>
      <c r="E33" s="15"/>
      <c r="F33" s="15"/>
      <c r="G33" s="4"/>
      <c r="J33" s="15"/>
      <c r="K33" s="15"/>
      <c r="L33" s="15"/>
      <c r="M33" s="22"/>
      <c r="N33" s="22"/>
      <c r="O33" s="22"/>
      <c r="P33" s="21"/>
      <c r="Q33" s="21"/>
      <c r="R33" s="21"/>
      <c r="S33" s="22"/>
      <c r="T33" s="22"/>
      <c r="U33" s="22"/>
      <c r="V33" s="21"/>
      <c r="W33" s="21"/>
      <c r="X33" s="21"/>
      <c r="Y33" s="22"/>
      <c r="Z33" s="22"/>
      <c r="AA33" s="22"/>
      <c r="AB33" s="14"/>
      <c r="AC33" s="14"/>
      <c r="AD33" s="14"/>
      <c r="AE33" s="14">
        <v>1600</v>
      </c>
      <c r="AF33" s="14">
        <f>AE33*19.6/100</f>
        <v>313.60000000000002</v>
      </c>
      <c r="AG33" s="14">
        <f>AE33+AF33</f>
        <v>1913.6</v>
      </c>
      <c r="AH33" s="16"/>
      <c r="AI33" s="16"/>
      <c r="AJ33" s="16"/>
      <c r="AN33" s="15"/>
      <c r="AO33" s="15"/>
      <c r="AP33" s="15"/>
    </row>
    <row r="34" spans="1:42" ht="15">
      <c r="A34" s="2" t="s">
        <v>41</v>
      </c>
      <c r="B34" t="s">
        <v>32</v>
      </c>
      <c r="C34" s="19">
        <v>41458</v>
      </c>
      <c r="D34" s="15"/>
      <c r="E34" s="15"/>
      <c r="F34" s="15"/>
      <c r="G34" s="4"/>
      <c r="H34" s="1"/>
      <c r="J34" s="15"/>
      <c r="K34" s="15"/>
      <c r="L34" s="15"/>
      <c r="M34" s="22"/>
      <c r="N34" s="22"/>
      <c r="O34" s="22"/>
      <c r="P34" s="21"/>
      <c r="Q34" s="21"/>
      <c r="R34" s="21"/>
      <c r="S34" s="22"/>
      <c r="T34" s="22"/>
      <c r="U34" s="22"/>
      <c r="V34" s="21"/>
      <c r="W34" s="21"/>
      <c r="X34" s="21"/>
      <c r="Y34" s="22"/>
      <c r="Z34" s="22"/>
      <c r="AA34" s="22"/>
      <c r="AB34" s="14">
        <v>250</v>
      </c>
      <c r="AC34" s="14">
        <f>AB34*19.6/100</f>
        <v>49</v>
      </c>
      <c r="AD34" s="14">
        <f>AB34+AC34</f>
        <v>299</v>
      </c>
      <c r="AH34" s="16"/>
      <c r="AI34" s="16"/>
      <c r="AJ34" s="16"/>
      <c r="AN34" s="15"/>
      <c r="AO34" s="15"/>
      <c r="AP34" s="15"/>
    </row>
    <row r="35" spans="1:42" ht="15">
      <c r="A35" s="2" t="s">
        <v>42</v>
      </c>
      <c r="B35" t="s">
        <v>0</v>
      </c>
      <c r="C35" s="19">
        <v>41470</v>
      </c>
      <c r="D35" s="16">
        <v>1100</v>
      </c>
      <c r="E35" s="16">
        <f t="shared" si="3"/>
        <v>215.6</v>
      </c>
      <c r="F35" s="16">
        <f t="shared" si="2"/>
        <v>1315.6</v>
      </c>
      <c r="G35" s="4"/>
      <c r="J35" s="15"/>
      <c r="K35" s="15"/>
      <c r="L35" s="15"/>
      <c r="M35" s="22"/>
      <c r="N35" s="22"/>
      <c r="O35" s="22"/>
      <c r="P35" s="21"/>
      <c r="Q35" s="21"/>
      <c r="R35" s="21"/>
      <c r="S35" s="22"/>
      <c r="T35" s="22"/>
      <c r="U35" s="22"/>
      <c r="V35" s="21"/>
      <c r="W35" s="21"/>
      <c r="X35" s="21"/>
      <c r="Y35" s="22"/>
      <c r="Z35" s="22"/>
      <c r="AA35" s="22"/>
      <c r="AB35" s="14"/>
      <c r="AC35" s="14"/>
      <c r="AD35" s="14"/>
      <c r="AH35" s="16"/>
      <c r="AI35" s="16"/>
      <c r="AJ35" s="16"/>
      <c r="AN35" s="15"/>
      <c r="AO35" s="15"/>
      <c r="AP35" s="15"/>
    </row>
    <row r="36" spans="1:42" ht="15">
      <c r="A36" s="2" t="s">
        <v>43</v>
      </c>
      <c r="B36" t="s">
        <v>0</v>
      </c>
      <c r="C36" s="19">
        <v>41495</v>
      </c>
      <c r="D36" s="16">
        <v>1100</v>
      </c>
      <c r="E36" s="16">
        <f t="shared" si="3"/>
        <v>215.6</v>
      </c>
      <c r="F36" s="16">
        <f t="shared" si="2"/>
        <v>1315.6</v>
      </c>
      <c r="G36" s="4"/>
      <c r="J36" s="15"/>
      <c r="K36" s="15"/>
      <c r="L36" s="15"/>
      <c r="M36" s="22"/>
      <c r="N36" s="22"/>
      <c r="O36" s="22"/>
      <c r="P36" s="21"/>
      <c r="Q36" s="21"/>
      <c r="R36" s="21"/>
      <c r="S36" s="22"/>
      <c r="T36" s="22"/>
      <c r="U36" s="22"/>
      <c r="V36" s="21"/>
      <c r="W36" s="21"/>
      <c r="X36" s="21"/>
      <c r="Y36" s="22"/>
      <c r="Z36" s="22"/>
      <c r="AA36" s="22"/>
      <c r="AB36" s="14"/>
      <c r="AC36" s="14"/>
      <c r="AD36" s="14"/>
      <c r="AH36" s="16"/>
      <c r="AI36" s="16"/>
      <c r="AJ36" s="16"/>
      <c r="AN36" s="15"/>
      <c r="AO36" s="15"/>
      <c r="AP36" s="15"/>
    </row>
    <row r="37" spans="1:42" ht="15">
      <c r="A37" s="2" t="s">
        <v>44</v>
      </c>
      <c r="B37" t="s">
        <v>25</v>
      </c>
      <c r="C37" s="19">
        <v>41495</v>
      </c>
      <c r="D37" s="15"/>
      <c r="E37" s="15"/>
      <c r="F37" s="15"/>
      <c r="G37" s="4"/>
      <c r="J37" s="15"/>
      <c r="K37" s="15"/>
      <c r="L37" s="15"/>
      <c r="P37" s="15"/>
      <c r="Q37" s="15"/>
      <c r="R37" s="15"/>
      <c r="V37" s="15"/>
      <c r="W37" s="15"/>
      <c r="X37" s="15"/>
      <c r="Y37" s="13">
        <v>450</v>
      </c>
      <c r="Z37" s="13">
        <f>Y37*19.6/100</f>
        <v>88.2</v>
      </c>
      <c r="AA37" s="13">
        <f>Y37+Z37</f>
        <v>538.20000000000005</v>
      </c>
      <c r="AB37" s="16"/>
      <c r="AC37" s="16"/>
      <c r="AD37" s="16"/>
      <c r="AH37" s="16"/>
      <c r="AI37" s="16"/>
      <c r="AJ37" s="16"/>
      <c r="AN37" s="15"/>
      <c r="AO37" s="15"/>
      <c r="AP37" s="15"/>
    </row>
    <row r="38" spans="1:42" ht="15">
      <c r="A38" s="2" t="s">
        <v>46</v>
      </c>
      <c r="B38" t="s">
        <v>45</v>
      </c>
      <c r="C38" s="19">
        <v>41517</v>
      </c>
      <c r="D38" s="16"/>
      <c r="E38" s="16"/>
      <c r="F38" s="16"/>
      <c r="G38" s="4"/>
      <c r="J38" s="15"/>
      <c r="K38" s="15"/>
      <c r="L38" s="15"/>
      <c r="P38" s="15"/>
      <c r="Q38" s="15"/>
      <c r="R38" s="15"/>
      <c r="V38" s="15"/>
      <c r="W38" s="15"/>
      <c r="X38" s="15"/>
      <c r="Y38" s="6"/>
      <c r="Z38" s="6"/>
      <c r="AA38" s="6"/>
      <c r="AB38" s="16"/>
      <c r="AC38" s="16"/>
      <c r="AD38" s="16"/>
      <c r="AH38" s="14">
        <v>950</v>
      </c>
      <c r="AI38" s="14">
        <f>AH38*19.6/100</f>
        <v>186.2</v>
      </c>
      <c r="AJ38" s="14">
        <f>AH38+AI38</f>
        <v>1136.2</v>
      </c>
      <c r="AN38" s="15"/>
      <c r="AO38" s="15"/>
      <c r="AP38" s="15"/>
    </row>
    <row r="39" spans="1:42" ht="15">
      <c r="A39" s="2" t="s">
        <v>47</v>
      </c>
      <c r="B39" t="s">
        <v>0</v>
      </c>
      <c r="C39" s="19">
        <v>41546</v>
      </c>
      <c r="D39" s="16">
        <v>1100</v>
      </c>
      <c r="E39" s="16">
        <f t="shared" ref="E39:E46" si="4">D39*19.6/100</f>
        <v>215.6</v>
      </c>
      <c r="F39" s="16">
        <f t="shared" ref="F39:F46" si="5">D39+E39</f>
        <v>1315.6</v>
      </c>
      <c r="G39" s="4"/>
      <c r="J39" s="15"/>
      <c r="K39" s="15"/>
      <c r="L39" s="15"/>
      <c r="P39" s="15"/>
      <c r="Q39" s="15"/>
      <c r="R39" s="15"/>
      <c r="V39" s="15"/>
      <c r="W39" s="15"/>
      <c r="X39" s="15"/>
      <c r="Y39" s="6"/>
      <c r="Z39" s="6"/>
      <c r="AA39" s="6"/>
      <c r="AB39" s="16"/>
      <c r="AC39" s="16"/>
      <c r="AD39" s="16"/>
      <c r="AH39" s="16"/>
      <c r="AI39" s="16"/>
      <c r="AJ39" s="16"/>
      <c r="AN39" s="15"/>
      <c r="AO39" s="15"/>
      <c r="AP39" s="15"/>
    </row>
    <row r="40" spans="1:42" ht="15">
      <c r="A40" s="2" t="s">
        <v>49</v>
      </c>
      <c r="B40" t="s">
        <v>48</v>
      </c>
      <c r="C40" s="19">
        <v>41556</v>
      </c>
      <c r="D40" s="16"/>
      <c r="E40" s="16"/>
      <c r="F40" s="16"/>
      <c r="G40" s="4"/>
      <c r="J40" s="15"/>
      <c r="K40" s="15"/>
      <c r="L40" s="15"/>
      <c r="P40" s="16">
        <v>900</v>
      </c>
      <c r="Q40" s="16">
        <f t="shared" ref="Q40" si="6">P40*19.6/100</f>
        <v>176.4</v>
      </c>
      <c r="R40" s="16">
        <f t="shared" ref="R40" si="7">P40+Q40</f>
        <v>1076.4000000000001</v>
      </c>
      <c r="V40" s="15"/>
      <c r="W40" s="15"/>
      <c r="X40" s="15"/>
      <c r="Y40" s="6"/>
      <c r="Z40" s="6"/>
      <c r="AA40" s="6"/>
      <c r="AB40" s="16"/>
      <c r="AC40" s="16"/>
      <c r="AD40" s="16"/>
      <c r="AH40" s="16"/>
      <c r="AI40" s="16"/>
      <c r="AJ40" s="16"/>
      <c r="AN40" s="15"/>
      <c r="AO40" s="15"/>
      <c r="AP40" s="15"/>
    </row>
    <row r="41" spans="1:42" ht="15">
      <c r="A41" s="2" t="s">
        <v>50</v>
      </c>
      <c r="B41" t="s">
        <v>0</v>
      </c>
      <c r="C41" s="19">
        <v>41561</v>
      </c>
      <c r="D41" s="16">
        <v>1100</v>
      </c>
      <c r="E41" s="16">
        <f t="shared" si="4"/>
        <v>215.6</v>
      </c>
      <c r="F41" s="16">
        <f t="shared" si="5"/>
        <v>1315.6</v>
      </c>
      <c r="G41" s="4"/>
      <c r="J41" s="15"/>
      <c r="K41" s="15"/>
      <c r="L41" s="15"/>
      <c r="P41" s="15"/>
      <c r="Q41" s="15"/>
      <c r="R41" s="15"/>
      <c r="V41" s="15"/>
      <c r="W41" s="15"/>
      <c r="X41" s="15"/>
      <c r="Y41" s="6"/>
      <c r="Z41" s="6"/>
      <c r="AA41" s="6"/>
      <c r="AB41" s="16"/>
      <c r="AC41" s="16"/>
      <c r="AD41" s="16"/>
      <c r="AH41" s="16"/>
      <c r="AI41" s="16"/>
      <c r="AJ41" s="16"/>
      <c r="AN41" s="15"/>
      <c r="AO41" s="15"/>
      <c r="AP41" s="15"/>
    </row>
    <row r="42" spans="1:42" ht="15">
      <c r="A42" s="2" t="s">
        <v>51</v>
      </c>
      <c r="B42" t="s">
        <v>25</v>
      </c>
      <c r="C42" s="19">
        <v>41573</v>
      </c>
      <c r="D42" s="16"/>
      <c r="E42" s="16"/>
      <c r="F42" s="16"/>
      <c r="G42" s="4"/>
      <c r="J42" s="15"/>
      <c r="K42" s="15"/>
      <c r="L42" s="15"/>
      <c r="P42" s="15"/>
      <c r="Q42" s="15"/>
      <c r="R42" s="15"/>
      <c r="V42" s="15"/>
      <c r="W42" s="15"/>
      <c r="X42" s="15"/>
      <c r="Y42" s="8">
        <v>600</v>
      </c>
      <c r="Z42" s="8">
        <f t="shared" ref="Z42" si="8">Y42*19.6/100</f>
        <v>117.6</v>
      </c>
      <c r="AA42" s="8">
        <f t="shared" ref="AA42" si="9">Y42+Z42</f>
        <v>717.6</v>
      </c>
      <c r="AB42" s="16"/>
      <c r="AC42" s="16"/>
      <c r="AD42" s="16"/>
      <c r="AH42" s="16"/>
      <c r="AI42" s="16"/>
      <c r="AJ42" s="16"/>
      <c r="AN42" s="15"/>
      <c r="AO42" s="15"/>
      <c r="AP42" s="15"/>
    </row>
    <row r="43" spans="1:42" ht="15">
      <c r="A43" s="2" t="s">
        <v>52</v>
      </c>
      <c r="B43" t="s">
        <v>0</v>
      </c>
      <c r="C43" s="19">
        <v>41590</v>
      </c>
      <c r="D43" s="16">
        <v>1100</v>
      </c>
      <c r="E43" s="16">
        <f t="shared" si="4"/>
        <v>215.6</v>
      </c>
      <c r="F43" s="16">
        <f t="shared" si="5"/>
        <v>1315.6</v>
      </c>
      <c r="G43" s="4"/>
      <c r="J43" s="15"/>
      <c r="K43" s="15"/>
      <c r="L43" s="15"/>
      <c r="P43" s="15"/>
      <c r="Q43" s="15"/>
      <c r="R43" s="15"/>
      <c r="V43" s="15"/>
      <c r="W43" s="15"/>
      <c r="X43" s="15"/>
      <c r="AB43" s="16"/>
      <c r="AC43" s="16"/>
      <c r="AD43" s="16"/>
      <c r="AH43" s="16"/>
      <c r="AI43" s="16"/>
      <c r="AJ43" s="16"/>
      <c r="AN43" s="15"/>
      <c r="AO43" s="15"/>
      <c r="AP43" s="15"/>
    </row>
    <row r="44" spans="1:42" ht="15">
      <c r="A44" s="2" t="s">
        <v>54</v>
      </c>
      <c r="B44" t="s">
        <v>53</v>
      </c>
      <c r="C44" s="19">
        <v>41590</v>
      </c>
      <c r="D44" s="16"/>
      <c r="E44" s="16"/>
      <c r="F44" s="16"/>
      <c r="G44" s="4"/>
      <c r="J44" s="15"/>
      <c r="K44" s="15"/>
      <c r="L44" s="15"/>
      <c r="P44" s="15"/>
      <c r="Q44" s="15"/>
      <c r="R44" s="15"/>
      <c r="S44" s="6"/>
      <c r="T44" s="6"/>
      <c r="U44" s="6"/>
      <c r="V44" s="15"/>
      <c r="W44" s="15"/>
      <c r="X44" s="15"/>
      <c r="AB44" s="16"/>
      <c r="AC44" s="16"/>
      <c r="AD44" s="16"/>
      <c r="AH44" s="16"/>
      <c r="AI44" s="16"/>
      <c r="AJ44" s="16"/>
      <c r="AK44" s="13">
        <v>600</v>
      </c>
      <c r="AL44" s="13">
        <f t="shared" ref="AL44" si="10">AK44*19.6/100</f>
        <v>117.6</v>
      </c>
      <c r="AM44" s="13">
        <f t="shared" ref="AM44" si="11">AK44+AL44</f>
        <v>717.6</v>
      </c>
      <c r="AN44" s="15"/>
      <c r="AO44" s="15"/>
      <c r="AP44" s="15"/>
    </row>
    <row r="45" spans="1:42" ht="15">
      <c r="A45" s="2" t="s">
        <v>55</v>
      </c>
      <c r="B45" t="s">
        <v>19</v>
      </c>
      <c r="C45" s="19">
        <v>41616</v>
      </c>
      <c r="D45" s="15"/>
      <c r="E45" s="15"/>
      <c r="F45" s="15"/>
      <c r="G45" s="4"/>
      <c r="J45" s="15"/>
      <c r="K45" s="15"/>
      <c r="L45" s="15"/>
      <c r="P45" s="15"/>
      <c r="Q45" s="15"/>
      <c r="R45" s="15"/>
      <c r="S45" s="13">
        <v>980</v>
      </c>
      <c r="T45" s="13">
        <f>S45*19.6/100</f>
        <v>192.08</v>
      </c>
      <c r="U45" s="13">
        <f>S45+T45</f>
        <v>1172.08</v>
      </c>
      <c r="V45" s="15"/>
      <c r="W45" s="15"/>
      <c r="X45" s="15"/>
      <c r="AB45" s="16"/>
      <c r="AC45" s="16"/>
      <c r="AD45" s="16"/>
      <c r="AH45" s="16"/>
      <c r="AI45" s="16"/>
      <c r="AJ45" s="16"/>
      <c r="AN45" s="15"/>
      <c r="AO45" s="15"/>
      <c r="AP45" s="15"/>
    </row>
    <row r="46" spans="1:42" ht="15">
      <c r="A46" s="2" t="s">
        <v>56</v>
      </c>
      <c r="B46" t="s">
        <v>0</v>
      </c>
      <c r="C46" s="19">
        <v>41619</v>
      </c>
      <c r="D46" s="16">
        <v>1100</v>
      </c>
      <c r="E46" s="16">
        <f t="shared" si="4"/>
        <v>215.6</v>
      </c>
      <c r="F46" s="16">
        <f t="shared" si="5"/>
        <v>1315.6</v>
      </c>
      <c r="G46" s="4"/>
      <c r="J46" s="15"/>
      <c r="K46" s="15"/>
      <c r="L46" s="15"/>
      <c r="P46" s="15"/>
      <c r="Q46" s="15"/>
      <c r="R46" s="15"/>
      <c r="S46" s="6"/>
      <c r="T46" s="6"/>
      <c r="U46" s="6"/>
      <c r="V46" s="15"/>
      <c r="W46" s="15"/>
      <c r="X46" s="15"/>
      <c r="AB46" s="16"/>
      <c r="AC46" s="16"/>
      <c r="AD46" s="16"/>
      <c r="AH46" s="16"/>
      <c r="AI46" s="16"/>
      <c r="AJ46" s="16"/>
      <c r="AN46" s="15"/>
      <c r="AO46" s="15"/>
      <c r="AP46" s="15"/>
    </row>
    <row r="47" spans="1:42" ht="15">
      <c r="A47" s="7" t="s">
        <v>58</v>
      </c>
      <c r="B47" s="6" t="s">
        <v>57</v>
      </c>
      <c r="C47" s="20">
        <v>41619</v>
      </c>
      <c r="D47" s="15"/>
      <c r="E47" s="15"/>
      <c r="F47" s="15"/>
      <c r="G47" s="4"/>
      <c r="J47" s="15"/>
      <c r="K47" s="15"/>
      <c r="L47" s="15"/>
      <c r="P47" s="15"/>
      <c r="Q47" s="15"/>
      <c r="R47" s="15"/>
      <c r="S47" s="6"/>
      <c r="T47" s="6"/>
      <c r="U47" s="6"/>
      <c r="V47" s="15"/>
      <c r="W47" s="15"/>
      <c r="X47" s="15"/>
      <c r="AB47" s="16">
        <v>250</v>
      </c>
      <c r="AC47" s="16">
        <f>AB47*19.6/100</f>
        <v>49</v>
      </c>
      <c r="AD47" s="16">
        <f>AB47+AC47</f>
        <v>299</v>
      </c>
      <c r="AH47" s="16"/>
      <c r="AI47" s="16"/>
      <c r="AJ47" s="16"/>
      <c r="AN47" s="15"/>
      <c r="AO47" s="15"/>
      <c r="AP47" s="15"/>
    </row>
    <row r="48" spans="1:42" ht="15">
      <c r="A48" s="7" t="s">
        <v>59</v>
      </c>
      <c r="B48" s="6" t="s">
        <v>0</v>
      </c>
      <c r="C48" s="20">
        <v>41649</v>
      </c>
      <c r="D48" s="16">
        <v>1100</v>
      </c>
      <c r="E48" s="16">
        <f t="shared" ref="E48" si="12">D48*19.6/100</f>
        <v>215.6</v>
      </c>
      <c r="F48" s="16">
        <f t="shared" ref="F48" si="13">D48+E48</f>
        <v>1315.6</v>
      </c>
      <c r="G48" s="9"/>
      <c r="J48" s="15"/>
      <c r="K48" s="15"/>
      <c r="L48" s="15"/>
      <c r="P48" s="15"/>
      <c r="Q48" s="15"/>
      <c r="R48" s="15"/>
      <c r="S48" s="6"/>
      <c r="T48" s="6"/>
      <c r="U48" s="6"/>
      <c r="V48" s="15"/>
      <c r="W48" s="15"/>
      <c r="X48" s="15"/>
      <c r="AB48" s="16"/>
      <c r="AC48" s="16"/>
      <c r="AD48" s="16"/>
      <c r="AH48" s="16"/>
      <c r="AI48" s="16"/>
      <c r="AJ48" s="16"/>
      <c r="AN48" s="15"/>
      <c r="AO48" s="15"/>
      <c r="AP48" s="15"/>
    </row>
    <row r="49" spans="1:42" ht="15">
      <c r="A49" s="7" t="s">
        <v>60</v>
      </c>
      <c r="B49" s="6" t="s">
        <v>53</v>
      </c>
      <c r="C49" s="20">
        <v>41652</v>
      </c>
      <c r="D49" s="15"/>
      <c r="E49" s="15"/>
      <c r="F49" s="15"/>
      <c r="G49" s="4"/>
      <c r="J49" s="15"/>
      <c r="K49" s="15"/>
      <c r="L49" s="15"/>
      <c r="P49" s="15"/>
      <c r="Q49" s="15"/>
      <c r="R49" s="15"/>
      <c r="S49" s="6"/>
      <c r="T49" s="6"/>
      <c r="U49" s="6"/>
      <c r="V49" s="15"/>
      <c r="W49" s="15"/>
      <c r="X49" s="15"/>
      <c r="AB49" s="16"/>
      <c r="AC49" s="16"/>
      <c r="AD49" s="16"/>
      <c r="AH49" s="16"/>
      <c r="AI49" s="16"/>
      <c r="AJ49" s="16"/>
      <c r="AK49" s="13">
        <v>450</v>
      </c>
      <c r="AL49" s="13">
        <f>AK49*0.2</f>
        <v>90</v>
      </c>
      <c r="AM49" s="13">
        <f>AK49+AL49</f>
        <v>540</v>
      </c>
      <c r="AN49" s="15"/>
      <c r="AO49" s="15"/>
      <c r="AP49" s="15"/>
    </row>
    <row r="50" spans="1:42" ht="15">
      <c r="A50" s="7" t="s">
        <v>61</v>
      </c>
      <c r="B50" s="6" t="s">
        <v>19</v>
      </c>
      <c r="C50" s="20">
        <v>41680</v>
      </c>
      <c r="D50" s="15"/>
      <c r="E50" s="15"/>
      <c r="F50" s="15"/>
      <c r="G50" s="4"/>
      <c r="J50" s="15"/>
      <c r="K50" s="15"/>
      <c r="L50" s="15"/>
      <c r="P50" s="15"/>
      <c r="Q50" s="15"/>
      <c r="R50" s="15"/>
      <c r="S50" s="8">
        <v>140</v>
      </c>
      <c r="T50" s="8">
        <f>S50*20/100</f>
        <v>28</v>
      </c>
      <c r="U50" s="8">
        <f>S50+E631</f>
        <v>140</v>
      </c>
      <c r="V50" s="15"/>
      <c r="W50" s="15"/>
      <c r="X50" s="15"/>
      <c r="AB50" s="16"/>
      <c r="AC50" s="16"/>
      <c r="AD50" s="16"/>
      <c r="AH50" s="16"/>
      <c r="AI50" s="16"/>
      <c r="AJ50" s="16"/>
      <c r="AN50" s="16"/>
      <c r="AO50" s="16"/>
      <c r="AP50" s="16"/>
    </row>
    <row r="51" spans="1:42" ht="15">
      <c r="A51" s="7" t="s">
        <v>62</v>
      </c>
      <c r="B51" t="s">
        <v>0</v>
      </c>
      <c r="C51" s="19">
        <v>41680</v>
      </c>
      <c r="D51" s="16">
        <v>1100</v>
      </c>
      <c r="E51" s="16">
        <f>D51*20/100</f>
        <v>220</v>
      </c>
      <c r="F51" s="16">
        <f>D51+E51</f>
        <v>1320</v>
      </c>
      <c r="G51" s="4"/>
      <c r="J51" s="15"/>
      <c r="K51" s="15"/>
      <c r="L51" s="15"/>
      <c r="P51" s="15"/>
      <c r="Q51" s="15"/>
      <c r="R51" s="15"/>
      <c r="S51" s="6"/>
      <c r="T51" s="6"/>
      <c r="U51" s="6"/>
      <c r="V51" s="15"/>
      <c r="W51" s="15"/>
      <c r="X51" s="15"/>
      <c r="AB51" s="16"/>
      <c r="AC51" s="16"/>
      <c r="AD51" s="16"/>
      <c r="AH51" s="16"/>
      <c r="AI51" s="16"/>
      <c r="AJ51" s="16"/>
      <c r="AN51" s="16"/>
      <c r="AO51" s="16"/>
      <c r="AP51" s="16"/>
    </row>
    <row r="52" spans="1:42" ht="15">
      <c r="A52" s="7" t="s">
        <v>63</v>
      </c>
      <c r="B52" t="s">
        <v>0</v>
      </c>
      <c r="C52" s="19">
        <v>41720</v>
      </c>
      <c r="D52" s="16">
        <v>1100</v>
      </c>
      <c r="E52" s="16">
        <f>D52*20/100</f>
        <v>220</v>
      </c>
      <c r="F52" s="16">
        <f>D52+E52</f>
        <v>1320</v>
      </c>
      <c r="G52" s="4"/>
      <c r="J52" s="15"/>
      <c r="K52" s="15"/>
      <c r="L52" s="15"/>
      <c r="P52" s="15"/>
      <c r="Q52" s="15"/>
      <c r="R52" s="15"/>
      <c r="S52" s="6"/>
      <c r="T52" s="6"/>
      <c r="U52" s="6"/>
      <c r="V52" s="15"/>
      <c r="W52" s="15"/>
      <c r="X52" s="15"/>
      <c r="AB52" s="16"/>
      <c r="AC52" s="16"/>
      <c r="AD52" s="16"/>
      <c r="AH52" s="16"/>
      <c r="AI52" s="16"/>
      <c r="AJ52" s="16"/>
      <c r="AN52" s="16"/>
      <c r="AO52" s="16"/>
      <c r="AP52" s="16"/>
    </row>
    <row r="53" spans="1:42">
      <c r="A53" s="7" t="s">
        <v>69</v>
      </c>
      <c r="B53" t="s">
        <v>19</v>
      </c>
      <c r="C53" s="19">
        <v>41726</v>
      </c>
      <c r="D53" s="16"/>
      <c r="E53" s="16"/>
      <c r="F53" s="16"/>
      <c r="J53" s="15"/>
      <c r="K53" s="15"/>
      <c r="L53" s="15"/>
      <c r="P53" s="15"/>
      <c r="Q53" s="15"/>
      <c r="R53" s="15"/>
      <c r="S53" s="8">
        <v>140</v>
      </c>
      <c r="T53" s="8">
        <f>S53*20/100</f>
        <v>28</v>
      </c>
      <c r="U53" s="8">
        <f>S53+T53</f>
        <v>168</v>
      </c>
      <c r="V53" s="15"/>
      <c r="W53" s="15"/>
      <c r="X53" s="15"/>
      <c r="AB53" s="16"/>
      <c r="AC53" s="16"/>
      <c r="AD53" s="16"/>
      <c r="AH53" s="16"/>
      <c r="AI53" s="16"/>
      <c r="AJ53" s="16"/>
      <c r="AN53" s="16"/>
      <c r="AO53" s="16"/>
      <c r="AP53" s="16"/>
    </row>
    <row r="54" spans="1:42" s="24" customFormat="1" ht="27" customHeight="1">
      <c r="A54" s="29">
        <f>SUM(D54:AP54)</f>
        <v>21790</v>
      </c>
      <c r="C54" s="25"/>
      <c r="D54" s="26">
        <f>SUM(D26:D53)</f>
        <v>13200</v>
      </c>
      <c r="E54" s="26"/>
      <c r="F54" s="26"/>
      <c r="G54" s="26">
        <f>SUM(G26:G53)</f>
        <v>0</v>
      </c>
      <c r="J54" s="26">
        <f>SUM(J26:J53)</f>
        <v>0</v>
      </c>
      <c r="M54" s="26">
        <f>SUM(M26:M53)</f>
        <v>750</v>
      </c>
      <c r="N54" s="27"/>
      <c r="O54" s="27"/>
      <c r="P54" s="26">
        <f>SUM(P26:P53)</f>
        <v>900</v>
      </c>
      <c r="Q54" s="27"/>
      <c r="R54" s="27"/>
      <c r="S54" s="26">
        <f>SUM(S26:S53)</f>
        <v>1540</v>
      </c>
      <c r="T54" s="27"/>
      <c r="U54" s="27"/>
      <c r="V54" s="26">
        <f>SUM(V26:V53)</f>
        <v>0</v>
      </c>
      <c r="W54" s="27"/>
      <c r="X54" s="27"/>
      <c r="Y54" s="26">
        <f>SUM(Y26:Y53)</f>
        <v>1050</v>
      </c>
      <c r="Z54" s="27"/>
      <c r="AA54" s="27"/>
      <c r="AB54" s="26">
        <f>SUM(AB26:AB53)</f>
        <v>750</v>
      </c>
      <c r="AC54" s="28"/>
      <c r="AD54" s="28"/>
      <c r="AE54" s="26">
        <f>SUM(AE26:AE53)</f>
        <v>1600</v>
      </c>
      <c r="AH54" s="26">
        <f>SUM(AH26:AH53)</f>
        <v>950</v>
      </c>
      <c r="AI54" s="26"/>
      <c r="AJ54" s="26"/>
      <c r="AK54" s="26">
        <f>SUM(AK26:AK53)</f>
        <v>1050</v>
      </c>
      <c r="AN54" s="26">
        <f>SUM(AN26:AN53)</f>
        <v>0</v>
      </c>
    </row>
    <row r="55" spans="1:42">
      <c r="A55" s="7" t="s">
        <v>70</v>
      </c>
      <c r="B55" t="s">
        <v>0</v>
      </c>
      <c r="C55" s="19">
        <v>41734</v>
      </c>
      <c r="D55" s="16">
        <v>1100</v>
      </c>
      <c r="E55" s="16">
        <f t="shared" ref="E55:E58" si="14">D55*20/100</f>
        <v>220</v>
      </c>
      <c r="F55" s="16">
        <f t="shared" ref="F55:F58" si="15">D55+E55</f>
        <v>1320</v>
      </c>
      <c r="J55" s="15"/>
      <c r="K55" s="15"/>
      <c r="L55" s="15"/>
      <c r="P55" s="15"/>
      <c r="Q55" s="15"/>
      <c r="R55" s="15"/>
      <c r="V55" s="15"/>
      <c r="W55" s="15"/>
      <c r="X55" s="15"/>
      <c r="AB55" s="16"/>
      <c r="AC55" s="16"/>
      <c r="AD55" s="16"/>
      <c r="AH55" s="16"/>
      <c r="AI55" s="16"/>
      <c r="AJ55" s="16"/>
      <c r="AN55" s="16"/>
      <c r="AO55" s="16"/>
      <c r="AP55" s="16"/>
    </row>
    <row r="56" spans="1:42">
      <c r="A56" s="7" t="s">
        <v>71</v>
      </c>
      <c r="B56" t="s">
        <v>74</v>
      </c>
      <c r="C56" s="19">
        <v>41759</v>
      </c>
      <c r="D56" s="16"/>
      <c r="E56" s="16">
        <f t="shared" si="14"/>
        <v>0</v>
      </c>
      <c r="F56" s="16">
        <f t="shared" si="15"/>
        <v>0</v>
      </c>
      <c r="J56" s="15"/>
      <c r="K56" s="15"/>
      <c r="L56" s="15"/>
      <c r="P56" s="15"/>
      <c r="Q56" s="15"/>
      <c r="R56" s="15"/>
      <c r="V56" s="15"/>
      <c r="W56" s="15"/>
      <c r="X56" s="15"/>
      <c r="AB56" s="16"/>
      <c r="AC56" s="16"/>
      <c r="AD56" s="16"/>
      <c r="AH56" s="16"/>
      <c r="AI56" s="16"/>
      <c r="AJ56" s="16"/>
      <c r="AN56" s="16">
        <v>1525</v>
      </c>
      <c r="AO56" s="16">
        <f>AN56*20/100</f>
        <v>305</v>
      </c>
      <c r="AP56" s="16">
        <f>AN56+AO56</f>
        <v>1830</v>
      </c>
    </row>
    <row r="57" spans="1:42">
      <c r="A57" s="7" t="s">
        <v>72</v>
      </c>
      <c r="B57" t="s">
        <v>75</v>
      </c>
      <c r="C57" s="19">
        <v>41761</v>
      </c>
      <c r="D57" s="16"/>
      <c r="E57" s="16">
        <f t="shared" si="14"/>
        <v>0</v>
      </c>
      <c r="F57" s="16">
        <f t="shared" si="15"/>
        <v>0</v>
      </c>
      <c r="J57" s="15"/>
      <c r="K57" s="15"/>
      <c r="L57" s="15"/>
      <c r="P57" s="15"/>
      <c r="Q57" s="15"/>
      <c r="R57" s="15"/>
      <c r="V57" s="15"/>
      <c r="W57" s="15"/>
      <c r="X57" s="15"/>
      <c r="AB57" s="16"/>
      <c r="AC57" s="16"/>
      <c r="AD57" s="16"/>
      <c r="AH57" s="16"/>
      <c r="AI57" s="16"/>
      <c r="AJ57" s="16"/>
      <c r="AK57" s="23">
        <v>450</v>
      </c>
      <c r="AL57" s="23">
        <f>AK57*0.2</f>
        <v>90</v>
      </c>
      <c r="AM57" s="23">
        <f>AK57+AL57</f>
        <v>540</v>
      </c>
      <c r="AN57" s="16"/>
      <c r="AO57" s="16"/>
      <c r="AP57" s="16"/>
    </row>
    <row r="58" spans="1:42">
      <c r="A58" s="7" t="s">
        <v>73</v>
      </c>
      <c r="B58" t="s">
        <v>0</v>
      </c>
      <c r="C58" s="19">
        <v>41761</v>
      </c>
      <c r="D58" s="16">
        <v>1100</v>
      </c>
      <c r="E58" s="16">
        <f t="shared" si="14"/>
        <v>220</v>
      </c>
      <c r="F58" s="16">
        <f t="shared" si="15"/>
        <v>1320</v>
      </c>
      <c r="J58" s="15"/>
      <c r="K58" s="15"/>
      <c r="L58" s="15"/>
      <c r="P58" s="15"/>
      <c r="Q58" s="15"/>
      <c r="R58" s="15"/>
      <c r="V58" s="15"/>
      <c r="W58" s="15"/>
      <c r="X58" s="15"/>
      <c r="AB58" s="16"/>
      <c r="AC58" s="16"/>
      <c r="AD58" s="16"/>
      <c r="AH58" s="16"/>
      <c r="AI58" s="16"/>
      <c r="AJ58" s="16"/>
      <c r="AK58" s="13"/>
      <c r="AL58" s="13"/>
      <c r="AM58" s="13"/>
      <c r="AN58" s="16"/>
      <c r="AO58" s="16"/>
      <c r="AP58" s="16"/>
    </row>
    <row r="59" spans="1:42">
      <c r="D59" s="15"/>
      <c r="E59" s="15"/>
      <c r="F59" s="15"/>
      <c r="J59" s="15"/>
      <c r="K59" s="15"/>
      <c r="L59" s="15"/>
      <c r="P59" s="15"/>
      <c r="Q59" s="15"/>
      <c r="R59" s="15"/>
      <c r="V59" s="15"/>
      <c r="W59" s="15"/>
      <c r="X59" s="15"/>
      <c r="AB59" s="16"/>
      <c r="AC59" s="16"/>
      <c r="AD59" s="16"/>
      <c r="AH59" s="16"/>
      <c r="AI59" s="16"/>
      <c r="AJ59" s="16"/>
      <c r="AK59" s="13"/>
      <c r="AL59" s="13"/>
      <c r="AM59" s="13"/>
      <c r="AN59" s="16"/>
      <c r="AO59" s="16"/>
      <c r="AP59" s="16"/>
    </row>
    <row r="60" spans="1:42">
      <c r="D60" s="15"/>
      <c r="E60" s="15"/>
      <c r="F60" s="15"/>
      <c r="J60" s="15"/>
      <c r="K60" s="15"/>
      <c r="L60" s="15"/>
      <c r="P60" s="15"/>
      <c r="Q60" s="15"/>
      <c r="R60" s="15"/>
      <c r="V60" s="15"/>
      <c r="W60" s="15"/>
      <c r="X60" s="15"/>
      <c r="AB60" s="16"/>
      <c r="AC60" s="16"/>
      <c r="AD60" s="16"/>
      <c r="AH60" s="16"/>
      <c r="AI60" s="16"/>
      <c r="AJ60" s="16"/>
      <c r="AK60" s="13"/>
      <c r="AL60" s="13"/>
      <c r="AM60" s="13"/>
      <c r="AN60" s="16"/>
      <c r="AO60" s="16"/>
      <c r="AP60" s="16"/>
    </row>
    <row r="61" spans="1:42">
      <c r="D61" s="15"/>
      <c r="E61" s="15"/>
      <c r="F61" s="15"/>
      <c r="J61" s="15"/>
      <c r="K61" s="15"/>
      <c r="L61" s="15"/>
      <c r="P61" s="15"/>
      <c r="Q61" s="15"/>
      <c r="R61" s="15"/>
      <c r="V61" s="15"/>
      <c r="W61" s="15"/>
      <c r="X61" s="15"/>
      <c r="AB61" s="16"/>
      <c r="AC61" s="16"/>
      <c r="AD61" s="16"/>
      <c r="AH61" s="16"/>
      <c r="AI61" s="16"/>
      <c r="AJ61" s="16"/>
      <c r="AK61" s="13"/>
      <c r="AL61" s="13"/>
      <c r="AM61" s="13"/>
      <c r="AN61" s="16"/>
      <c r="AO61" s="16"/>
      <c r="AP61" s="16"/>
    </row>
    <row r="62" spans="1:42">
      <c r="D62" s="15"/>
      <c r="E62" s="15"/>
      <c r="F62" s="15"/>
      <c r="J62" s="15"/>
      <c r="K62" s="15"/>
      <c r="L62" s="15"/>
      <c r="P62" s="15"/>
      <c r="Q62" s="15"/>
      <c r="R62" s="15"/>
      <c r="V62" s="15"/>
      <c r="W62" s="15"/>
      <c r="X62" s="15"/>
      <c r="AB62" s="16"/>
      <c r="AC62" s="16"/>
      <c r="AD62" s="16"/>
      <c r="AH62" s="16"/>
      <c r="AI62" s="16"/>
      <c r="AJ62" s="16"/>
      <c r="AK62" s="13"/>
      <c r="AL62" s="13"/>
      <c r="AM62" s="13"/>
      <c r="AN62" s="16"/>
      <c r="AO62" s="16"/>
      <c r="AP62" s="16"/>
    </row>
    <row r="63" spans="1:42">
      <c r="D63" s="15"/>
      <c r="E63" s="15"/>
      <c r="F63" s="15"/>
      <c r="J63" s="15"/>
      <c r="K63" s="15"/>
      <c r="L63" s="15"/>
      <c r="P63" s="15"/>
      <c r="Q63" s="15"/>
      <c r="R63" s="15"/>
      <c r="V63" s="15"/>
      <c r="W63" s="15"/>
      <c r="X63" s="15"/>
      <c r="AB63" s="16"/>
      <c r="AC63" s="16"/>
      <c r="AD63" s="16"/>
      <c r="AH63" s="16"/>
      <c r="AI63" s="16"/>
      <c r="AJ63" s="16"/>
      <c r="AK63" s="13"/>
      <c r="AL63" s="13"/>
      <c r="AM63" s="13"/>
      <c r="AN63" s="16"/>
      <c r="AO63" s="16"/>
      <c r="AP63" s="16"/>
    </row>
    <row r="64" spans="1:42">
      <c r="D64" s="15"/>
      <c r="E64" s="15"/>
      <c r="F64" s="15"/>
      <c r="J64" s="15"/>
      <c r="K64" s="15"/>
      <c r="L64" s="15"/>
      <c r="P64" s="15"/>
      <c r="Q64" s="15"/>
      <c r="R64" s="15"/>
      <c r="V64" s="15"/>
      <c r="W64" s="15"/>
      <c r="X64" s="15"/>
      <c r="AB64" s="16"/>
      <c r="AC64" s="16"/>
      <c r="AD64" s="16"/>
      <c r="AH64" s="16"/>
      <c r="AI64" s="16"/>
      <c r="AJ64" s="16"/>
      <c r="AK64" s="13"/>
      <c r="AL64" s="13"/>
      <c r="AM64" s="13"/>
      <c r="AN64" s="16"/>
      <c r="AO64" s="16"/>
      <c r="AP64" s="16"/>
    </row>
    <row r="65" spans="4:42">
      <c r="D65" s="15"/>
      <c r="E65" s="15"/>
      <c r="F65" s="15"/>
      <c r="J65" s="15"/>
      <c r="K65" s="15"/>
      <c r="L65" s="15"/>
      <c r="P65" s="15"/>
      <c r="Q65" s="15"/>
      <c r="R65" s="15"/>
      <c r="V65" s="15"/>
      <c r="W65" s="15"/>
      <c r="X65" s="15"/>
      <c r="AB65" s="16"/>
      <c r="AC65" s="16"/>
      <c r="AD65" s="16"/>
      <c r="AH65" s="16"/>
      <c r="AI65" s="16"/>
      <c r="AJ65" s="16"/>
      <c r="AK65" s="13"/>
      <c r="AL65" s="13"/>
      <c r="AM65" s="13"/>
      <c r="AN65" s="16"/>
      <c r="AO65" s="16"/>
      <c r="AP65" s="16"/>
    </row>
    <row r="66" spans="4:42">
      <c r="D66" s="15"/>
      <c r="E66" s="15"/>
      <c r="F66" s="15"/>
      <c r="J66" s="15"/>
      <c r="K66" s="15"/>
      <c r="L66" s="15"/>
      <c r="P66" s="15"/>
      <c r="Q66" s="15"/>
      <c r="R66" s="15"/>
      <c r="V66" s="15"/>
      <c r="W66" s="15"/>
      <c r="X66" s="15"/>
      <c r="AB66" s="16"/>
      <c r="AC66" s="16"/>
      <c r="AD66" s="16"/>
      <c r="AH66" s="16"/>
      <c r="AI66" s="16"/>
      <c r="AJ66" s="16"/>
      <c r="AK66" s="13"/>
      <c r="AL66" s="13"/>
      <c r="AM66" s="13"/>
      <c r="AN66" s="16"/>
      <c r="AO66" s="16"/>
      <c r="AP66" s="16"/>
    </row>
    <row r="67" spans="4:42">
      <c r="D67" s="15"/>
      <c r="E67" s="15"/>
      <c r="F67" s="15"/>
      <c r="J67" s="15"/>
      <c r="K67" s="15"/>
      <c r="L67" s="15"/>
      <c r="P67" s="15"/>
      <c r="Q67" s="15"/>
      <c r="R67" s="15"/>
      <c r="V67" s="15"/>
      <c r="W67" s="15"/>
      <c r="X67" s="15"/>
      <c r="AB67" s="16"/>
      <c r="AC67" s="16"/>
      <c r="AD67" s="16"/>
      <c r="AH67" s="16"/>
      <c r="AI67" s="16"/>
      <c r="AJ67" s="16"/>
      <c r="AK67" s="13"/>
      <c r="AL67" s="13"/>
      <c r="AM67" s="13"/>
      <c r="AN67" s="16"/>
      <c r="AO67" s="16"/>
      <c r="AP67" s="16"/>
    </row>
    <row r="68" spans="4:42">
      <c r="D68" s="15"/>
      <c r="E68" s="15"/>
      <c r="F68" s="15"/>
      <c r="J68" s="15"/>
      <c r="K68" s="15"/>
      <c r="L68" s="15"/>
      <c r="P68" s="15"/>
      <c r="Q68" s="15"/>
      <c r="R68" s="15"/>
      <c r="V68" s="15"/>
      <c r="W68" s="15"/>
      <c r="X68" s="15"/>
      <c r="AB68" s="16"/>
      <c r="AC68" s="16"/>
      <c r="AD68" s="16"/>
      <c r="AH68" s="16"/>
      <c r="AI68" s="16"/>
      <c r="AJ68" s="16"/>
      <c r="AK68" s="13"/>
      <c r="AL68" s="13"/>
      <c r="AM68" s="13"/>
      <c r="AN68" s="16"/>
      <c r="AO68" s="16"/>
      <c r="AP68" s="16"/>
    </row>
    <row r="69" spans="4:42">
      <c r="D69" s="15"/>
      <c r="E69" s="15"/>
      <c r="F69" s="15"/>
      <c r="J69" s="15"/>
      <c r="K69" s="15"/>
      <c r="L69" s="15"/>
      <c r="P69" s="15"/>
      <c r="Q69" s="15"/>
      <c r="R69" s="15"/>
      <c r="V69" s="15"/>
      <c r="W69" s="15"/>
      <c r="X69" s="15"/>
      <c r="AB69" s="16"/>
      <c r="AC69" s="16"/>
      <c r="AD69" s="16"/>
      <c r="AH69" s="16"/>
      <c r="AI69" s="16"/>
      <c r="AJ69" s="16"/>
      <c r="AK69" s="13"/>
      <c r="AL69" s="13"/>
      <c r="AM69" s="13"/>
      <c r="AN69" s="16"/>
      <c r="AO69" s="16"/>
      <c r="AP69" s="16"/>
    </row>
    <row r="70" spans="4:42">
      <c r="D70" s="15"/>
      <c r="E70" s="15"/>
      <c r="F70" s="15"/>
      <c r="J70" s="15"/>
      <c r="K70" s="15"/>
      <c r="L70" s="15"/>
      <c r="P70" s="15"/>
      <c r="Q70" s="15"/>
      <c r="R70" s="15"/>
      <c r="V70" s="15"/>
      <c r="W70" s="15"/>
      <c r="X70" s="15"/>
      <c r="AB70" s="16"/>
      <c r="AC70" s="16"/>
      <c r="AD70" s="16"/>
      <c r="AH70" s="16"/>
      <c r="AI70" s="16"/>
      <c r="AJ70" s="16"/>
      <c r="AK70" s="13"/>
      <c r="AL70" s="13"/>
      <c r="AM70" s="13"/>
      <c r="AN70" s="16"/>
      <c r="AO70" s="16"/>
      <c r="AP70" s="16"/>
    </row>
    <row r="71" spans="4:42">
      <c r="D71" s="15"/>
      <c r="E71" s="15"/>
      <c r="F71" s="15"/>
      <c r="J71" s="15"/>
      <c r="K71" s="15"/>
      <c r="L71" s="15"/>
      <c r="P71" s="15"/>
      <c r="Q71" s="15"/>
      <c r="R71" s="15"/>
      <c r="V71" s="15"/>
      <c r="W71" s="15"/>
      <c r="X71" s="15"/>
      <c r="AB71" s="16"/>
      <c r="AC71" s="16"/>
      <c r="AD71" s="16"/>
      <c r="AH71" s="16"/>
      <c r="AI71" s="16"/>
      <c r="AJ71" s="16"/>
      <c r="AK71" s="13"/>
      <c r="AL71" s="13"/>
      <c r="AM71" s="13"/>
      <c r="AN71" s="16"/>
      <c r="AO71" s="16"/>
      <c r="AP71" s="16"/>
    </row>
    <row r="72" spans="4:42">
      <c r="D72" s="15"/>
      <c r="E72" s="15"/>
      <c r="F72" s="15"/>
      <c r="J72" s="15"/>
      <c r="K72" s="15"/>
      <c r="L72" s="15"/>
      <c r="P72" s="15"/>
      <c r="Q72" s="15"/>
      <c r="R72" s="15"/>
      <c r="V72" s="15"/>
      <c r="W72" s="15"/>
      <c r="X72" s="15"/>
      <c r="AB72" s="16"/>
      <c r="AC72" s="16"/>
      <c r="AD72" s="16"/>
      <c r="AH72" s="16"/>
      <c r="AI72" s="16"/>
      <c r="AJ72" s="16"/>
      <c r="AK72" s="13"/>
      <c r="AL72" s="13"/>
      <c r="AM72" s="13"/>
      <c r="AN72" s="16"/>
      <c r="AO72" s="16"/>
      <c r="AP72" s="16"/>
    </row>
  </sheetData>
  <mergeCells count="13">
    <mergeCell ref="Y1:AA1"/>
    <mergeCell ref="AB1:AD1"/>
    <mergeCell ref="AE1:AG1"/>
    <mergeCell ref="AH1:AJ1"/>
    <mergeCell ref="AK1:AM1"/>
    <mergeCell ref="AN1:AP1"/>
    <mergeCell ref="D1:F1"/>
    <mergeCell ref="G1:I1"/>
    <mergeCell ref="J1:L1"/>
    <mergeCell ref="M1:O1"/>
    <mergeCell ref="P1:R1"/>
    <mergeCell ref="V1:X1"/>
    <mergeCell ref="S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2014-05-03T12:39:58Z</dcterms:created>
  <dcterms:modified xsi:type="dcterms:W3CDTF">2014-05-03T16:07:12Z</dcterms:modified>
</cp:coreProperties>
</file>